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ACONTROL INTERNO 2016\PLAN DE MEJORAMIENTO\"/>
    </mc:Choice>
  </mc:AlternateContent>
  <bookViews>
    <workbookView xWindow="390" yWindow="555" windowWidth="19815" windowHeight="7365"/>
  </bookViews>
  <sheets>
    <sheet name="F14.1  PLANES DE MEJORAMIENT..." sheetId="1" r:id="rId1"/>
  </sheets>
  <definedNames>
    <definedName name="_xlnm._FilterDatabase" localSheetId="0" hidden="1">'F14.1  PLANES DE MEJORAMIENT...'!$A$10:$O$107</definedName>
  </definedNames>
  <calcPr calcId="152511"/>
</workbook>
</file>

<file path=xl/calcChain.xml><?xml version="1.0" encoding="utf-8"?>
<calcChain xmlns="http://schemas.openxmlformats.org/spreadsheetml/2006/main">
  <c r="P12" i="1" l="1"/>
  <c r="P13" i="1"/>
  <c r="P14" i="1"/>
  <c r="P15" i="1"/>
  <c r="P16" i="1"/>
  <c r="P17" i="1"/>
  <c r="P18" i="1"/>
  <c r="P19" i="1"/>
  <c r="P20" i="1"/>
  <c r="P21" i="1"/>
  <c r="P22" i="1"/>
  <c r="P23" i="1"/>
  <c r="P24" i="1"/>
  <c r="P25" i="1"/>
  <c r="P27" i="1"/>
  <c r="P28" i="1"/>
  <c r="P29" i="1"/>
  <c r="P30" i="1"/>
  <c r="P31" i="1"/>
  <c r="P32" i="1"/>
  <c r="P33" i="1"/>
  <c r="P34" i="1"/>
  <c r="P35" i="1"/>
  <c r="P36" i="1"/>
  <c r="P37" i="1"/>
  <c r="P38" i="1"/>
  <c r="P39" i="1"/>
  <c r="P40" i="1"/>
  <c r="P41" i="1"/>
  <c r="P42"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1" i="1"/>
  <c r="P107" i="1" l="1"/>
</calcChain>
</file>

<file path=xl/sharedStrings.xml><?xml version="1.0" encoding="utf-8"?>
<sst xmlns="http://schemas.openxmlformats.org/spreadsheetml/2006/main" count="889" uniqueCount="597">
  <si>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</si>
  <si>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</si>
  <si>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</si>
  <si>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</si>
  <si>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</si>
  <si>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</si>
  <si>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</si>
  <si>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</si>
  <si>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</si>
  <si>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</si>
  <si>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</si>
  <si>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</si>
  <si>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</si>
  <si>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</si>
  <si>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</si>
  <si>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</si>
  <si>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</si>
  <si>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</si>
  <si>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</si>
  <si>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</si>
  <si>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</si>
  <si>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</si>
  <si>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</si>
  <si>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</si>
  <si>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</si>
  <si>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</si>
  <si>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</si>
  <si>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12 12 004</t>
  </si>
  <si>
    <t>Se evidencia deficiencia de Control Interno debido a la aplicación deficiente e inoportuna de los controles establecidos en las resoluciones 278 de 2007 y 084 de 2012</t>
  </si>
  <si>
    <t>No se pudo comprobar la realización del informe contentivo de la amplia gama de problemas socio jurídicos que emergen de la realidad carcelaria en nuestro país en el sistema de información Strategos</t>
  </si>
  <si>
    <t>Solicitar acompañamiento de la Oficina de Planeación para la realización de la RAE y del informe cualitativo, e información día a día para su posterior registro en el sistema Strategos; y realizar seguimiento por parte de la oficina de Control Interno a l</t>
  </si>
  <si>
    <t>Solicitud acompañamiento</t>
  </si>
  <si>
    <t>Acompañamiento</t>
  </si>
  <si>
    <t>Responsable: PD PREV DDHH</t>
  </si>
  <si>
    <t>FILA_2</t>
  </si>
  <si>
    <t>12 18 001</t>
  </si>
  <si>
    <t>Algunas licencias de software aparecen registradas en el sistema de inventarios sin que se pueda identificar claramente a que software se refiere el registro de inventario.  Es el caso de registros como: “Licencia de software Marca HP”, “Licencia Open Spa</t>
  </si>
  <si>
    <t>Deficiencias en la coordinación entre la oficina de Sistemas y el Almacén para registrar de forma precisa en el sistema de inventarios, los elementos correspondientes a licencias de software, así como la falta de depuración sobre esta base de datos.</t>
  </si>
  <si>
    <t xml:space="preserve">Elaborar instructivo para el reporte y registro de los bienes informáticos al inventario de la Entidad, así como la necesidad de depurar la información de inventarios registrada desde el 2009 a la fecha </t>
  </si>
  <si>
    <t>Instructivo a los funcionarios de la Oficina de Sistemas y de Inventarios, tendiente a garantizar el adecuado reporte y registro de las licencias de software que ingresan a la Entidad</t>
  </si>
  <si>
    <t>Instructivo</t>
  </si>
  <si>
    <t>Responsable: Oficina de Sistemas</t>
  </si>
  <si>
    <t>FILA_3</t>
  </si>
  <si>
    <t>12 18 002</t>
  </si>
  <si>
    <t>Depuración de la información registrada en inventarios, con respecto a las licencias de software, adquiridas desde el 2009 a la fecha</t>
  </si>
  <si>
    <t>Proceso de depuración</t>
  </si>
  <si>
    <t>FILA_4</t>
  </si>
  <si>
    <t>12 19 001</t>
  </si>
  <si>
    <t>Se observa que en el sistema de inventarios de la Entidad existen diversas licencias de software asignadas a una misma persona.  Esta situación ocasiona que se desconozca quien es realmente el beneficiario de la licencia de software que se encuentra en us</t>
  </si>
  <si>
    <t>deficiencias en la administración de la información de los bienes intangibles y en la asignación de estos elementos de inventario a los beneficiarios reales.</t>
  </si>
  <si>
    <t>Definir e implementar mecanismo para control individual del licenciamiento de software</t>
  </si>
  <si>
    <t>Mecanismo de control individual de licenciamiento de software implementado</t>
  </si>
  <si>
    <t>FILA_5</t>
  </si>
  <si>
    <t>12 29 001</t>
  </si>
  <si>
    <t xml:space="preserve">En carpeta 2012-130, 0042-2011 y 2012-151 no obra acta de aprobación judicial de la audiencia con acuerdo celebrada el 19 de diciembre de 2012. </t>
  </si>
  <si>
    <t>La remisión inoportuna de documentos a Secretaría Técnica no permite establecer la realidad procesal del expediente y denota debilidad en implementación de mecanismos de control.</t>
  </si>
  <si>
    <t>Remitir a la Oficina Jurídica  relación mensual de acuerdos conciliatorios pendientes de aprobación judicial.</t>
  </si>
  <si>
    <t xml:space="preserve">Elaborar relación trimestral de acuerdos conciliatorios pendientes de aprobación judicial.   </t>
  </si>
  <si>
    <t>Relación trimestral a la  Oficina Jurídica</t>
  </si>
  <si>
    <t>Responsable: Comité de Conciliación</t>
  </si>
  <si>
    <t>FILA_6</t>
  </si>
  <si>
    <t>12 37 001</t>
  </si>
  <si>
    <t>De los 648 procesos valorados con riesgo 1-Alta Probabilidad de fallo favorable a la Entidad registrados en la cuenta 912004, 156 no se encuentran cuantificados y 6 no tienen número de cédula; así mismo de  los procesos valorados con riesgo 2 y 3 y regist</t>
  </si>
  <si>
    <t>Incumplimiento de la Resolución No. 369 de 2007, que establece el trámite de reconocimiento contable de la demanda, laudos y conciliaciones, así como los requisitos de identificación de demandantes y cuantificaciones de pretensiones.</t>
  </si>
  <si>
    <t>Adoptar mecanismos para el control y depuración de la información que remite la Oficina Jurídica a la División Financiera para el registro contable</t>
  </si>
  <si>
    <t>La Oficina Jurídica debe verificar estrictamente el valor de las pretensiones y la identificación de los demandantes para su reporte mensual a la División Financiera</t>
  </si>
  <si>
    <t>Reportes mensuales con información depurada</t>
  </si>
  <si>
    <t>Responsable: División Financiera</t>
  </si>
  <si>
    <t>FILA_7</t>
  </si>
  <si>
    <t>2013 01 01</t>
  </si>
  <si>
    <t>REGISTRO DE SANCIONES EN SIRI</t>
  </si>
  <si>
    <t>Deficiencias en el control  interno para reducir la brecha entre las cantidades recibidas frente a las cantidades registradas de fallos Penales en firme; por cuanto a 31 de Diciembre quedan pendientes de ingresar al sistema 10206 registros (13.27%)</t>
  </si>
  <si>
    <t>Adelantar Plan de descongestión con personal de la entidad, adicional al equipo de trabajo del grupo SIRI</t>
  </si>
  <si>
    <t>Designar personal con el perfil requerido para el registro de sanciones Penales</t>
  </si>
  <si>
    <t>Persona</t>
  </si>
  <si>
    <t>RESPONSABLE: Grupo SIRI</t>
  </si>
  <si>
    <t>FILA_8</t>
  </si>
  <si>
    <t>2013 01 02</t>
  </si>
  <si>
    <t xml:space="preserve">Asignación de un espacio como  como área de trabajo del personal de descongestión, dotado de computadores, impresora y puntos de red. </t>
  </si>
  <si>
    <t>Sala con equipos habilitados en SIRI</t>
  </si>
  <si>
    <t>FILA_9</t>
  </si>
  <si>
    <t>2013 01 03</t>
  </si>
  <si>
    <t xml:space="preserve">Capacitación del personal dispuesto para descongestión en el registro de sanciones penales </t>
  </si>
  <si>
    <t>Una Sesión de tres días</t>
  </si>
  <si>
    <t>FILA_10</t>
  </si>
  <si>
    <t>2013 01 04</t>
  </si>
  <si>
    <t>Creación y asignación de usuarios y perfiles para registro en sistema SIRI -Pruebas y ajustes.</t>
  </si>
  <si>
    <t>No. de Usuarios</t>
  </si>
  <si>
    <t>FILA_11</t>
  </si>
  <si>
    <t>2013 01 05</t>
  </si>
  <si>
    <t>Reasignación diaria de cargas de trabajo</t>
  </si>
  <si>
    <t>Fallos</t>
  </si>
  <si>
    <t>FILA_12</t>
  </si>
  <si>
    <t>2013 01 06</t>
  </si>
  <si>
    <t>Control de Calidad de registro y remisión a archivo documental</t>
  </si>
  <si>
    <t xml:space="preserve">Planilla Archivo </t>
  </si>
  <si>
    <t>FILA_13</t>
  </si>
  <si>
    <t>2013 02 01</t>
  </si>
  <si>
    <t>GESTION DE REGISTROS INCOMPLETOS SIRI</t>
  </si>
  <si>
    <t>Deficiencias en la gestión y control, adelantadas por la entidad para realizar actividades tendientes a requerir y completar la información de los registros.</t>
  </si>
  <si>
    <t xml:space="preserve">Revisión de los procedimientos de registro  en base a lo reportado por la Autoridad judicial. </t>
  </si>
  <si>
    <t>Generar desde lo funcional requerimiento respecto de los  registros incompletos a la fecha   cuya causal de incompletitud no sea subsanable por parte de la Procuraduría a fin de que queden completos-tramitados pero no certificables. Sancionados  "indocume</t>
  </si>
  <si>
    <t xml:space="preserve">Registros Incompletos </t>
  </si>
  <si>
    <t>FILA_14</t>
  </si>
  <si>
    <t>2013 02 02</t>
  </si>
  <si>
    <t xml:space="preserve">Generar desde lo funcional requerimiento respecto de los  registros incompletos a la fecha   cuya causal de incompletitud sea que la Autoridad Judicial no reportó la    " fecha de Ejecutoria"   y que por Principio de Favorabilidad respecto al sancionado  </t>
  </si>
  <si>
    <t>Registros Incompletos</t>
  </si>
  <si>
    <t>FILA_15</t>
  </si>
  <si>
    <t>2013 02 03</t>
  </si>
  <si>
    <t>Realizar seguimiento de los cruces periódicos de los registros incompletos por tipo de identificación "Por Verificar" contra la base de datos de la RNEC, generado por la Oficina de sistemas  con el fin de que dichos registros queden completos en cuanto de</t>
  </si>
  <si>
    <t>Cargue Masivo trimestral</t>
  </si>
  <si>
    <t>FILA_16</t>
  </si>
  <si>
    <t>2013 02 04</t>
  </si>
  <si>
    <t>Reiterar  con Oficio  a los operadores judiciales solicitando Reporte de datos para completitud de registros que no pudieron ser reiterados con el cruce masivo  por identificación del sancionado</t>
  </si>
  <si>
    <t>15% del total de registros POR VERIFICAR  que no hayan subido en cada cruce</t>
  </si>
  <si>
    <t>FILA_17</t>
  </si>
  <si>
    <t>2013 02 05</t>
  </si>
  <si>
    <t>Solicitar estudio de viabilidad técnica para desarrollo de software  el modulo de Eventos que permita el registro del evento sin que requiera la asociación de un fallo inicial. Esto dado que la Autoridad reporta el Evento de condenas impuestas del año 200</t>
  </si>
  <si>
    <t>Requerimiento</t>
  </si>
  <si>
    <t>FILA_18</t>
  </si>
  <si>
    <t>2013 03 01</t>
  </si>
  <si>
    <t>En los estudios previos se refleja la justificación para la adquisición de los bienes, pero dentro de la ejecución no se observa la inclusión de cuál será el procedimiento orientado al uso continuo de este elemento tecnológico ni a la obtención de su máxi</t>
  </si>
  <si>
    <t xml:space="preserve">Subutilización de los recursos informáticos del BI </t>
  </si>
  <si>
    <t>Integrar escalonadamente los sistemas de información de Strategos, SIM y SIRI, por proceso misional.</t>
  </si>
  <si>
    <t>Consolidar la herramienta del BI para el proceso disciplinario en el 2015 y para los proceso de intervención y preventivo en el 2016</t>
  </si>
  <si>
    <t>Sistemas integrados por proceso misional (Disciplinario 2015)</t>
  </si>
  <si>
    <t>Responsable: Oficina de planeación</t>
  </si>
  <si>
    <t>FILA_19</t>
  </si>
  <si>
    <t>2013 03 02</t>
  </si>
  <si>
    <t xml:space="preserve">Planeación y uso de los elementos tecnológicos adquiridos. Se adquirió un switch core y módulos adicionales, así como renovación de switch de distribución y de borde pero no se han diseñado ni implementado estrategias sobre router y switch para optimizar </t>
  </si>
  <si>
    <t>Deficiencias en la gestión y en la aplicación de lo estipulado en el Art. 2o literal b) y f) de la Ley 87 de 1993. Genera deficiencias en el uso y aprovechamiento de los bienes o servicios adquiridos y por consiguiente en el uso de recursos públicos</t>
  </si>
  <si>
    <t>Verificar el alcance de las herramientas informáticas y optimizar su utilización.</t>
  </si>
  <si>
    <t>1. Hacer cuadro comparativo entre el uso del router y el switch para optimizar el ancho de banda vs el uso que tenemos con el administrador de anchos de banda adquirido por la Entidad (Bluecoat packetshapper)</t>
  </si>
  <si>
    <t>Cuadro comparativo del router, switch core y el administrador de anchos de banda, en el ejercicio de optimización de los anchos de banda.</t>
  </si>
  <si>
    <t>Responsable: Oficina de sistemas</t>
  </si>
  <si>
    <t>FILA_20</t>
  </si>
  <si>
    <t>2013 03 04</t>
  </si>
  <si>
    <t>2. En razón del cuadro comparativo, determinar  la viabilidad técnica y económica para optimizar el uso de las herramientas objeto de la comparación</t>
  </si>
  <si>
    <t>Documento de Viabilidad técnica y económica</t>
  </si>
  <si>
    <t>FILA_21</t>
  </si>
  <si>
    <t>2013 03 05</t>
  </si>
  <si>
    <t>Se han adquirido sistemas de información y se ha invertido en su manutención, sin embargo la Entidad no formula consultas tendientes al análisis para formular conocimiento y mejorar la toma de decisiones, incluso herramientas especializadas de inteligenci</t>
  </si>
  <si>
    <t>Deficiencias en el uso y aprovechamiento de los bienes o servicios adquiridos y por consiguiente  en el uso de recursos públicos</t>
  </si>
  <si>
    <t>Socializar y utilizar la herramienta de inteligencia de negocios</t>
  </si>
  <si>
    <t>Establecer como solución de reporteo y análisis de datos la herramienta Oracle Publisher</t>
  </si>
  <si>
    <t>Política</t>
  </si>
  <si>
    <t>FILA_22</t>
  </si>
  <si>
    <t>2013 03 06</t>
  </si>
  <si>
    <t>Implementar una solución de BI para cruzar datos de los sistemas SIM y STRATEGOS</t>
  </si>
  <si>
    <t>Módulo</t>
  </si>
  <si>
    <t>FILA_23</t>
  </si>
  <si>
    <t>2013 03 07</t>
  </si>
  <si>
    <t>Utilizar la herramienta de inteligencia de negocios en el proyecto informático Implementación de un sistema de información para el cálculo de indicadores IGA/INTEGRA</t>
  </si>
  <si>
    <t xml:space="preserve">Proyecto </t>
  </si>
  <si>
    <t>FILA_24</t>
  </si>
  <si>
    <t>2013 03 08</t>
  </si>
  <si>
    <t xml:space="preserve">Capacitar a los administradores técnicos y funcionales de los sistemas de información en el uso de la herramienta de inteligencia de negocios.                    </t>
  </si>
  <si>
    <t>Capacitaciones</t>
  </si>
  <si>
    <t>FILA_25</t>
  </si>
  <si>
    <t>2013 04 01</t>
  </si>
  <si>
    <t>La PGN suscribió los contratos 179-155-2013 y 179-138-2013 en los que se adquirió un swtich CISCO Catalyst 3750V2 y módulo miniGBIC tipo SFP para fibra óptica multimodo de 50 micras; si bien estos componentes son dos de los cerca de 60 elementos incluidos</t>
  </si>
  <si>
    <t>Deficiencias en la planeación contractual</t>
  </si>
  <si>
    <t>Impartir una directriz tendiente a propender por el fortalecimiento del análisis de alternativas de solución y la estimación del valor del proyecto.</t>
  </si>
  <si>
    <t xml:space="preserve">1. Análisis de alternativas para adelantar los procesos de remodelación de sedes que incluyan parte física y técnica.
</t>
  </si>
  <si>
    <t>Documento de análisis de alternativas</t>
  </si>
  <si>
    <t>FILA_26</t>
  </si>
  <si>
    <t>2013 04 02</t>
  </si>
  <si>
    <t>2.Establecer una política por parte de la Entidad a fin de gestionar los procesos de remodelación de sedes en el área física y técnica frente a la conveniencia de la integración de operadores.</t>
  </si>
  <si>
    <t>Política de contratación en proceso de remodelación de sedes para el área física y técnica.</t>
  </si>
  <si>
    <t>FILA_27</t>
  </si>
  <si>
    <t>2013 04 03</t>
  </si>
  <si>
    <t>"(…) La misma situación se detectó en el contrato 179-168-2013 en el que Reproductor de DVD HD SONY BDP-S790 se adquirió con una diferencia porcentual del 74% superior a la cotización realizada por el equipo auditor y del 61% en el mismo elemento en el co</t>
  </si>
  <si>
    <t>Análisis que hace la Contraloría a la forma cómo se hizo el proceso precontractual de los contratos 179-060-2013 y 179-168-2013.
En cuanto al Contrato 179-063-2013 que menciona el órgano de control, el mismo no corresponde a la compra de equipos sino que</t>
  </si>
  <si>
    <t>Acoger integralmente para todos los procesos de contratación en los que intervenga esta dependencia,  las instrucciones que en materia precontractual y contractual se establezcan desde la administración.</t>
  </si>
  <si>
    <t>Realizar reunión en el área para afinar el proceso de contratación</t>
  </si>
  <si>
    <t>Reunión</t>
  </si>
  <si>
    <t>Responsable: Oficina de Prensa</t>
  </si>
  <si>
    <t>FILA_28</t>
  </si>
  <si>
    <t>En el contrato 179-155-3013 se evidenció una intermediación que genera un mayor costo al contrato.</t>
  </si>
  <si>
    <t>Quien oferta la distribución, instalación y configuración de equipos de comunicaciones avanzados, subcontrata a quienes realizan obras de cableado estructurado.</t>
  </si>
  <si>
    <t>Efectuar contratación por separado cuando se trate de estos casos</t>
  </si>
  <si>
    <t>Reunirse con la División Administrativa y la Jefatura de Sistemas para efectos de tratar el tema y fijar un criterio único técnico en esta materia</t>
  </si>
  <si>
    <t>Reunión entre las dependencias involucradas</t>
  </si>
  <si>
    <t>Responsable: Dirección de Investigaciones Especiales</t>
  </si>
  <si>
    <t>FILA_29</t>
  </si>
  <si>
    <t>2013 05 01</t>
  </si>
  <si>
    <t>La Entidad suscribió el contrato 179-133-2013 para la "Adquisición de herramientas e implementación de una solución de inteligencia de negocios para la Procuraduría General de la Nación." con una inversión superior a los $650 millones. Las herramientas de</t>
  </si>
  <si>
    <t>FILA_30</t>
  </si>
  <si>
    <t>2013 05 02</t>
  </si>
  <si>
    <t>La Entidad suscribió el contrato 179-133-2013 para la "Adquisición de herramientas e implementación de una solución de inteligencia de negocios para la Procuraduría General de la Nación." con una inversión superior a los $800 millones. Las herramientas de</t>
  </si>
  <si>
    <t>Ineficiencia en la asignación y uso de recursos en proyectos</t>
  </si>
  <si>
    <t xml:space="preserve">Aprovechar la tecnología  disponible para impulsar el uso adecuado de las herramientas de inteligencia de negocios adquiridas en conjunto con los sistemas de información. </t>
  </si>
  <si>
    <t>FILA_31</t>
  </si>
  <si>
    <t>2013 05 03</t>
  </si>
  <si>
    <t>FILA_32</t>
  </si>
  <si>
    <t>2013 06 01</t>
  </si>
  <si>
    <t>Se observa que al interior de los Sistemas Strategos, SIM y SIRI existe información que no presenta completitud en sus registros o que adolece de cierto nivel de coherencia a nivel de datos o clasificación. Tal como lo evidencian documentos asociados a la</t>
  </si>
  <si>
    <t>Deficiencias en las labores asociadas a la identificación, revisión y seguimiento para procurar la mejora continua de la información registrada</t>
  </si>
  <si>
    <t xml:space="preserve">Realizar revisión y  seguimiento mensual a los registro que deben realizar las dependencias </t>
  </si>
  <si>
    <t xml:space="preserve">Verificar mensualmente que la totalidad de las dependencias hayan registrado la información pertinente </t>
  </si>
  <si>
    <t>Actas mensuales de verificación de registros</t>
  </si>
  <si>
    <t>FILA_33</t>
  </si>
  <si>
    <t>2013 06 02</t>
  </si>
  <si>
    <t xml:space="preserve">Realización de pruebas para verificar y garantizar la confiabilidad de la  Bodega de datos del Strategos  </t>
  </si>
  <si>
    <t>Actas de prueba sobre confiabilidad de Bodega de Datos</t>
  </si>
  <si>
    <t>FILA_34</t>
  </si>
  <si>
    <t>Labores de depuración para garantizar la confiabilidad y calidad de la información:
Se observa que al interior de los Sistemas de Strategos, SIM y SIRI existe información que no presenta completitud es sus registros o que adolece de cierto nivel de cohere</t>
  </si>
  <si>
    <t>Apoyar las labores de identificación, revisión y seguimiento de depuración de datos en SIRI</t>
  </si>
  <si>
    <t xml:space="preserve">Implementar reporte de generación mensual que relacione la cantidad de registros incompletos   y la causal que lo generó.
</t>
  </si>
  <si>
    <t>Reporte</t>
  </si>
  <si>
    <t>FILA_35</t>
  </si>
  <si>
    <t>2013 06 03</t>
  </si>
  <si>
    <t>Revisar las reglas de completitud en el sistema</t>
  </si>
  <si>
    <t>Informes</t>
  </si>
  <si>
    <t>FILA_36</t>
  </si>
  <si>
    <t>2013 06 04</t>
  </si>
  <si>
    <t>Realizar cruces periódicos de los registros incompletos por tipo de identificación "Por Verificar" contra la base de datos de la RNEC, con el fin de identificar plenamente la persona sancionada.</t>
  </si>
  <si>
    <t>FILA_37</t>
  </si>
  <si>
    <t>2013 06 05</t>
  </si>
  <si>
    <t>Apoyar las labores de calidad de datos de Strategos que permita soportar adecuadamente la bodega de datos</t>
  </si>
  <si>
    <t>Implementar funcionalidades que unifiquen los nombres de los indicadores</t>
  </si>
  <si>
    <t>Funcionalidades</t>
  </si>
  <si>
    <t>FILA_38</t>
  </si>
  <si>
    <t>2013 06 06</t>
  </si>
  <si>
    <t>Apoyar las labores de identificación, revisión y seguimiento de depuración de datos en SIM</t>
  </si>
  <si>
    <t>Implementar consultas que permitan la detección de errores en los registros e identificarlos; entregar relación a las dependencias responsables para que realicen las correcciones que sean necesarias</t>
  </si>
  <si>
    <t>Consultas</t>
  </si>
  <si>
    <t>FILA_39</t>
  </si>
  <si>
    <t>2013 06 07</t>
  </si>
  <si>
    <t>Realizar seguimiento de validación a la corrección de los datos y evaluar la adopción de directrices institucionales para el registro</t>
  </si>
  <si>
    <t>FILA_40</t>
  </si>
  <si>
    <t>2013 06 08</t>
  </si>
  <si>
    <t>Establecer controles en los formularios del SIM para asegurar la completitud y calidad de la información que se registra</t>
  </si>
  <si>
    <t>Controles</t>
  </si>
  <si>
    <t>FILA_41</t>
  </si>
  <si>
    <t>2013 07 01</t>
  </si>
  <si>
    <t>Fue suscrito el Contrato 179-133-2013 con. el objeto de "Adquisición de herramientas e implementación de una solución de inteligencia de negocios para la Procuraduría, General de la Nación." En el pliego de condiciones, Adenda No. 2, numeral 6, se modific</t>
  </si>
  <si>
    <t>Libre empresa y competencia</t>
  </si>
  <si>
    <t>Fortalecer las acciones encaminadas a velar por los principios constitucionales en los procesos de contratación de acuerdo a la legislación nacional y Política BID</t>
  </si>
  <si>
    <t>Continuaremos siendo garantes de los principios de la contratación pública y las políticas del BID, dando publicidad a los procesos contractuales en un diario de ampliación de circulación , SECOP (Sistema Electrónico de Contratación Pública y el Develomen</t>
  </si>
  <si>
    <t>PORCENTAJE (%)</t>
  </si>
  <si>
    <t>Responsable: Coordinación programa PGN BID</t>
  </si>
  <si>
    <t>FILA_42</t>
  </si>
  <si>
    <t>2013 08 01</t>
  </si>
  <si>
    <t>Se suscribió el contrato con la firma Compuredes S.A. con el objeto de: “Entregar a título de compraventa equipos activos de red, incluida la instalación, configuración y garantía para las capas de núcleo, agregación y borde de la red de comunicaciones de</t>
  </si>
  <si>
    <t>Deficiencias en las actividades de evaluación de la etapa contractual y los mecanismos de control interno para validar las peticiones de los oferentes en la fase previa a la contratación.  Situación que genera incertidumbre de aplicación de los principios</t>
  </si>
  <si>
    <t>Fortalecer los mecanismos de evaluación y de control en los procesos de contratación</t>
  </si>
  <si>
    <t>Instructivo tendiente a blindar los procesos de evaluación y fortalecer los controles que se deben adelantar por parte del Comité evaluador.</t>
  </si>
  <si>
    <t>Documento con instructivo</t>
  </si>
  <si>
    <t>FILA_43</t>
  </si>
  <si>
    <t>2013 09 01</t>
  </si>
  <si>
    <t>Se suscribió el contrato 179-046-2013 con el objeto de " brindar la atención a todo costo de la mesa de servicios, prestando el soporte técnico y mantenimiento integral (correctivo y preventivo) a los activos informáticos que posee la PGN (Servidores, est</t>
  </si>
  <si>
    <t>Existen  formatos en  el proceso de Gestión de Tecnologías  de la Información que no se encuentran oficializados por el sistema de gestión de la calidad</t>
  </si>
  <si>
    <t>Adoptar administrativamente todos los  formatos del proceso de  Gestión de Tecnologías de la Información que no se encuentran oficializados por el sistema de gestión de la calidad.</t>
  </si>
  <si>
    <t>Revisión  y adopción por el sistema de gestión de la calidad de los formatos  del proceso de Gestión de Tecnologías  de la Información que no se encuentran oficializados</t>
  </si>
  <si>
    <t>Resolución que adopta los formatos  del proceso de Gestión de Tecnologías  de la Información que no se encuentran oficializados</t>
  </si>
  <si>
    <t>FILA_44</t>
  </si>
  <si>
    <t>2013 09 02</t>
  </si>
  <si>
    <t>Se suscribió contrato 179-046-2013 con el objeto de “brindar la atención a todo costo de la mesa de servicios, prestando el soporte técnico y mantenimiento integral (correctivo y preventivo) a los activos informáticos que posee la PGN (servidores, estacio</t>
  </si>
  <si>
    <t>Se genera por deficiencias en la aplicación de lo estipulado en el Art. 2° literal f) de la Ley 87 de 1.993.</t>
  </si>
  <si>
    <t>Optimización del formato PRO-GT-SD-03</t>
  </si>
  <si>
    <t xml:space="preserve">Revisión, ajuste y formalización del formato PRO-GT-SD-03. </t>
  </si>
  <si>
    <t>Formato ajustado y adoptado formalmente</t>
  </si>
  <si>
    <t>FILA_45</t>
  </si>
  <si>
    <t>2013 10 01</t>
  </si>
  <si>
    <t>Archivo de expedientes y protección ante incendios</t>
  </si>
  <si>
    <t>Sede nueva</t>
  </si>
  <si>
    <t>Adecuar instalaciones</t>
  </si>
  <si>
    <t>Realizar Requerimiento a la División de Administrativa</t>
  </si>
  <si>
    <t>Número extintores</t>
  </si>
  <si>
    <t>Responsable: División Administrativa - Div Documentación</t>
  </si>
  <si>
    <t>FILA_46</t>
  </si>
  <si>
    <t>2013 10 02</t>
  </si>
  <si>
    <t>Adecuación de baños</t>
  </si>
  <si>
    <t>Aislamiento de islas y adecuación de  sanitarios</t>
  </si>
  <si>
    <t>FILA_47</t>
  </si>
  <si>
    <t>2013 10 03</t>
  </si>
  <si>
    <t xml:space="preserve">Suciedad en terrazas y bajantes </t>
  </si>
  <si>
    <t>Permanente aseo y control bilógico</t>
  </si>
  <si>
    <t>FILA_48</t>
  </si>
  <si>
    <t>2013 11 01</t>
  </si>
  <si>
    <t>Se observa que en la Procuraduría general de la Nación, regularmente, los contratos relacionados con cableado estructurado se suscriben considerando un número de puntos de red de voz y datos sin estimar las distancias a las que se encuentran de los centro</t>
  </si>
  <si>
    <t xml:space="preserve"> Sucede por deficiencias en la fase precontractual, donde no se han considerado métodos alternativos, sobre aspectos técnicos, jurídicos y económicos, que faciliten la labor de planeación tanto para el contratante, como para el contratista, considerando q</t>
  </si>
  <si>
    <t>Establecer un procedimiento que permita estimar las distancias de los puntos de red, a los centros de cableado, a fin de mejorar y facilitar la labor de planeación tanto para el contratante como para el contratista</t>
  </si>
  <si>
    <t>Procedimiento para estimar las distancias de los puntos de red, a los centros de cableado, a fin de mejorar y facilitar la labor de planeación tanto para el contratante como para el contratista</t>
  </si>
  <si>
    <t>Procedimiento</t>
  </si>
  <si>
    <t>FILA_49</t>
  </si>
  <si>
    <t>2013 12 01</t>
  </si>
  <si>
    <t>PRESCRIPCIONES EN PROCESOS DISCIPLINARIOS: La Procuraduría General de la Nación tiene como una de sus funciones principales, la disciplinaria y es su obligación velar por su correcto ejercicio, enmarcado dentro de la Constitución y la Ley, así como dentro</t>
  </si>
  <si>
    <t>Debilidades en el sistema de control interno y en la ineficacia de las acciones correctivas y preventivas frente a riesgos ya identificados en el Mapa de Riesgos del Macroproceso Misional correspondiente al proceso Disciplinario</t>
  </si>
  <si>
    <t>Diseño de estrategia de seguimiento alas dependencias a cargo del proceso disciplinario, sobre procesos con alerta de prescripción</t>
  </si>
  <si>
    <t xml:space="preserve">Elaboración y adopción de procedimiento para seguimiento alas dependencias a cargo del proceso disciplinario, sobre procesos con alerta de prescripción </t>
  </si>
  <si>
    <t xml:space="preserve">CIRCULAR que adopta  procedimiento para seguimiento alas dependencias a cargo del proceso disciplinario, sobre procesos con alerta de prescripción </t>
  </si>
  <si>
    <t>Responsable. Despacho Viceprocuradora</t>
  </si>
  <si>
    <t>FILA_50</t>
  </si>
  <si>
    <t>2013 12 02</t>
  </si>
  <si>
    <t>Implementación de la estrategia de seguimiento alas dependencias a cargo del proceso disciplinario, sobre procesos con alerta de prescripción</t>
  </si>
  <si>
    <t>Aplicación de la estrategia de seguimiento alas dependencias a cargo del proceso disciplinario, sobre procesos con alerta de prescripción</t>
  </si>
  <si>
    <t>Seguimientos realizados</t>
  </si>
  <si>
    <t>FILA_51</t>
  </si>
  <si>
    <t>2013 12 03</t>
  </si>
  <si>
    <t>Actualización del Mapa de Riesgos Institucional en cuanto al riesgo de prescripción en el proceso disciplinario</t>
  </si>
  <si>
    <t>Taller de revisión de las causas originan riesgo de prescripción en el proceso disciplinario</t>
  </si>
  <si>
    <t>Acta de reunión para la revisión de las causas originan riesgo de prescripción en el proceso disciplinario</t>
  </si>
  <si>
    <t>FILA_52</t>
  </si>
  <si>
    <t>2013 12 04</t>
  </si>
  <si>
    <t>Actualización del mapa de Riesgos Institucional mediante a formulación de acciones preventivas y correctivas para disolver las causas que dan origen a riesgo de prescripción en el proceso disciplinario</t>
  </si>
  <si>
    <t>Documento Mapa de Riesgos Institucional actualizado para el Proceso Disciplinario con las acciones preventivas y correctivas para disolver las causas que dan origen a riesgo de prescripción en el proceso disciplinario</t>
  </si>
  <si>
    <t>FILA_53</t>
  </si>
  <si>
    <t>2013 13 01</t>
  </si>
  <si>
    <t>Por falta de Planeación y control por parte de las oficinas encargadas del Talento Humano y la capacitación de los funcionarios de la PGN, se evidencia que la entidad no cuenta con indicadores en Strategos que permita medir las metas y las ejecuciones fre</t>
  </si>
  <si>
    <t>En Strategos no cuenta con reportes que permita conocer de manera consolidada las capacitaciones totales dadas a los funcionarios y por ende medir Gerencialmente las metas programadas frente a lo ejecutado</t>
  </si>
  <si>
    <t>Incluir en Strategos en la plantilla del IEMP, (componente día a día)las variables que permitan realizar la medición consolidada de las inducciones, reinducciones y funcionarios capacitados</t>
  </si>
  <si>
    <t>Revisión y ajuste en Strategos de los indicadores  asociados a cada una de las actividades del IEMP</t>
  </si>
  <si>
    <t>Acta de ajuste del POA año 2015 del IEMP</t>
  </si>
  <si>
    <t>Responsable: Oficina de planeación se cambia meta; una sola acta de revisión de indicadores+</t>
  </si>
  <si>
    <t>FILA_54</t>
  </si>
  <si>
    <t>Metas capacitación, Inducción, entrenamiento y reinducción
Por falta de planeación y control por parte de las oficinas encargadas del Talento Humano y la capacitación de los funcionarios de la PGN, se evidencia que la entidad no cuenta con indicadores en</t>
  </si>
  <si>
    <t>Ante este hallazgo se aclara que el IEMP sí ha desarrollado cursos de "Inducción y Reinducción a funcionarios de la Procuraduría General de la Nación", dato que se reporta dentro del indicador de capacitación (cursos virtuales) que mensualmente se reporta</t>
  </si>
  <si>
    <t>Se  independizará el dato de los procesos de inducción del consolidado de capacitaciones del IEMP, información que será remitida a la División de Gestión Humana trimestralmente, este deberá ser consolidado por la División de Gestión Humana para que reflej</t>
  </si>
  <si>
    <t xml:space="preserve">Para el año 2015 se seguirán desarrollando los Cursos de Inducción en modalidad virtual y se reportará el dato como indicador independiente.
</t>
  </si>
  <si>
    <t>Número</t>
  </si>
  <si>
    <t>Responsable: Instituto de Estudios MP</t>
  </si>
  <si>
    <t>FILA_55</t>
  </si>
  <si>
    <t>2013 14 01</t>
  </si>
  <si>
    <t>En el análisis  económico que soporta el valor estimado del contrato 179-126-2013, se menciona que tuvieron en cuenta además de las especificaciones técnicas mínimas, todos los costos, gastos, impuestos, seguros, pago de salarios, prestaciones sociales  y</t>
  </si>
  <si>
    <t>Se presentan debilidades en los estudios previos, por cuanto en ellos no se describen las variables para calcular el presupuesto así como los costos asociados, ni tampoco se mencionan las conclusiones de los estudios de mercado que sirven de base para est</t>
  </si>
  <si>
    <t>Instructivo tendiente a fortalecer la elaboración de los estudios previos, en el cálculo del valor estimad</t>
  </si>
  <si>
    <t>Instructivo para determinar el valor estimado detallando los promedios de los precios presentados, y qué se debe hacer cuando éstos no los suministra el cotizante.</t>
  </si>
  <si>
    <t>FILA_56</t>
  </si>
  <si>
    <t>2013 14 02</t>
  </si>
  <si>
    <t>Se presentan debilidades en los estudios previos, por cuanto en ellos no se describen las variables para calcular el presupuesto, así como los costos asociados, ni tampoco se mencionan las conclusiones de los estudios de mercado que sirven de base para es</t>
  </si>
  <si>
    <t>Debilidades en el sistema de control interno y en el sustento y la justificación del costo de la contratación, lo que puede generar posibles sobre costos en la contratación al no observar los parámetros determinados en el Manual de Contratación de la Enti</t>
  </si>
  <si>
    <t>Impartir instrucciones y capacitación a quienes elaboran los estudios previos, en cuanto a las variables a utilizar para llegar al presupuesto de la contratación.</t>
  </si>
  <si>
    <t xml:space="preserve">Proyectar y remitir memorando sobre requisitos y elaboración del estudio de mercado
Efectuar  conversatorios  sobre los siguientes temas: Aspectos Generales de la Contratación. Actualización. Estudios del Sector y Análisis del Mercado. Capacitación en la </t>
  </si>
  <si>
    <t>Memorando
Conversatorios</t>
  </si>
  <si>
    <t>Responsable: Secretaría General y Oficina Jurídica</t>
  </si>
  <si>
    <t>FILA_57</t>
  </si>
  <si>
    <t>2013 14 03</t>
  </si>
  <si>
    <t>Con relación al estimativo del valor de la contratación, se presentan debilidades en los estudios previos, por cuanto en ellos no se describen las variables para calcular el presupuesto así como los costos asociados, ni tampoco se mencionan las conclusion</t>
  </si>
  <si>
    <t>Se aportan cuadros con relación de precios, pero no se registra el resultado del análisis mediante el cual se determina el valor de la futura adquisición.</t>
  </si>
  <si>
    <t>Preparar los Estudios Previos de acuerdo a la legislación vigente (Decreto 1510 de 2013) en cuanto al valor estimado del Contrato y la justificación del mismo.</t>
  </si>
  <si>
    <t>Para siguientes procesos contractuales de adquisición de productos de Papelería,  preparar estudios previos con los análisis requeridos y exigidos en el Decreto 1510 de 2013, con el fin de presentar de forma trasparente el valor de la futura adquisición.</t>
  </si>
  <si>
    <t>Verificar los  Estudios Previos en proceso de contratación para la adquisición de productos de papelería.</t>
  </si>
  <si>
    <t>Responsable: División Administrativa - Almacén</t>
  </si>
  <si>
    <t>FILA_58</t>
  </si>
  <si>
    <t>2013 14 04</t>
  </si>
  <si>
    <t>No se  menciona el número de vehículos a los cuales se les debe suministrar el combustible para efectos de realizar un cálculo de valor estimado del contrato teniendo en cuenta factores como cilindraje y modelo de los mismos acorde con los métodos descrit</t>
  </si>
  <si>
    <t>Se tendrá en cuenta el número de vehículos con sus respectivos cilindrajes y modelos, para calcular el consumo promedio de combustible de cada vehículo y así poder consolidar y establecer el presupuesto en los estudios previos de futuros contratos.</t>
  </si>
  <si>
    <t>Constatar el número de los vehículos</t>
  </si>
  <si>
    <t>Responsable: División Administrativa</t>
  </si>
  <si>
    <t>FILA_59</t>
  </si>
  <si>
    <t>2013 15 01</t>
  </si>
  <si>
    <t>En el contrato179-012-2012, en la adición y prórroga por $448,51 millones el cual se encuentra el documento que justifica la adición, no se encuentran descritos los valores correspondientes a las características del servicio, para garantizar que las activ</t>
  </si>
  <si>
    <t>En la evaluación del proceso contractual relacionado con la información y documentación de ejecución contractual, se denotan deficiencias en el registro de información y documentación.</t>
  </si>
  <si>
    <t>Estimar desde los estudios previos la duración de los contratos de servicios basados en la suscripción del nuevo contrato para así garantizar la continuidad de los mismos.</t>
  </si>
  <si>
    <t>Instructivo para que en los estudios previos se tenga en cuenta la duración del contrato de servicios y el impacto del cambio de anualidad en la suscripción de un nuevo contrato y la continuidad del servicio</t>
  </si>
  <si>
    <t>FILA_60</t>
  </si>
  <si>
    <t>2013 15 02</t>
  </si>
  <si>
    <t>CONTRATO No. 179-082-2013
No se evidencian documentos que permitan verificar con la justificación de los desplazamientos, las actividades desarrolladas 'en un cuadro temático, así como quienes  fueron los beneficiarios de los servicios contratados, lo ant</t>
  </si>
  <si>
    <t>Información y Documentación Ejecución Contractual</t>
  </si>
  <si>
    <t>Continuar con las acciones de verificación de la documentación soporte para todo lo relacionado con el apoyo logístico</t>
  </si>
  <si>
    <t>Seguimiento a las solicitudes realizadas por las dependencias que requieren apoyo logístico, y las establecidas en los contratos de consultorías en ejecución en el marco del programa, Contrato de Préstamo BID No. 2249 OC/CO</t>
  </si>
  <si>
    <t>INFORMES BIMESTRALES DE SEGUIMIENTO</t>
  </si>
  <si>
    <t>FILA_61</t>
  </si>
  <si>
    <t>2013 15 03</t>
  </si>
  <si>
    <t>Contrato No. 179-170-2013. En los informes de avance, no se detallan las actividades de acuerdo al cronograma que se estableció para su ejecución ni los costos asociados en cada actividad dentro de los términos de ejecución y programación. Reportan inform</t>
  </si>
  <si>
    <t>Debilidad en la elaboración de los informes mensuales, los cuales deben detallarse más por cada actividad y por cada producto entregable, de acuerdo a como se establece tanto en los términos de referencia como en el contrato.</t>
  </si>
  <si>
    <t>2. Solicitud de Capacitaciones a la Oficina Jurídica en la cuales se refuercen las responsabilidades y obligaciones de los supervisores y en especial una guía para la elaboración de los informes mensuales de ejecución que se le deben exigir a los contrati</t>
  </si>
  <si>
    <t xml:space="preserve">1. Oficio con una solicitud de capacitación a la Oficina Jurídica 
2. Solicitar reunión con la Unidad Ejecutora del Programa PGN-BID para retroalimentarnos conjuntamente entre todos los responsables o líderes de proyecto, respecto de los hallazgos en los </t>
  </si>
  <si>
    <t>solicitud de capacitación a la Oficina Jurídica
1 solicitud de reunión a la Unidad Ejecutora PGN-BID</t>
  </si>
  <si>
    <t xml:space="preserve">Responsable: Procuraduría Delegada para la Descentralización
y las Entidades Territoriales
</t>
  </si>
  <si>
    <t>FILA_62</t>
  </si>
  <si>
    <t>2013 15 04</t>
  </si>
  <si>
    <t>Se denotan deficiencias en el registro de información y documentación sobre cada uno de los siguientes contratos: 179-161-2013, 179-082-2013, 179-115-2013, 179-170.2013, 179-012-2013,179-144-2013, 179-029-2013</t>
  </si>
  <si>
    <t>Se refleja debilidades en la planeación, y en el seguimiento a la ejecución de los contratos citados, situación que genera riesgo en el cumplimiento de las cláusulas contractuales estipuladas en los contratos. Además puede generar un incremento de los rie</t>
  </si>
  <si>
    <t>Brindarle nuevamente directrices a los supervisores de los contratos y a los jefes de las áreas ejecutoras de los recursos con el fin de elaborar los informes de acuerdo con las directrices establecidas en el Manual de Contratación, conforme a la periocid</t>
  </si>
  <si>
    <t xml:space="preserve">Emitir un memorando que contenga las directrices relativas al cumplimiento estricto de las labores de supervisión, conforme a las actividades que establece el Manual de Contratación, el contrato mismo y la Ley. </t>
  </si>
  <si>
    <t xml:space="preserve">Memorando </t>
  </si>
  <si>
    <t>Responsable: Of Jurídica</t>
  </si>
  <si>
    <t>FILA_63</t>
  </si>
  <si>
    <t>2013 15 05</t>
  </si>
  <si>
    <t>En la evaluación del proceso contractual relacionado con este aspecto, se denotan deficiencias en el registro de información y documentación sobre el CONTRATO No. 179-029-2013.</t>
  </si>
  <si>
    <t>En la cláusula decimonovena sobre ejecución se establece que " la ejecución del contrato sólo podrá efectuarse una vez se haya legalizado y se haya constitutido y aprobado la garantía única de cumplimiento", sin embargo en el oficio 1360 del 06 de Mayo de</t>
  </si>
  <si>
    <t>Se verificará toda la documentación necesaria antes de firmar acta de inicio, para futuras contrataciones.</t>
  </si>
  <si>
    <t>Verificar que los documentos estén completos al Acta de inicio de los contratos respectivos</t>
  </si>
  <si>
    <t>Porcentaje</t>
  </si>
  <si>
    <t>FILA_64</t>
  </si>
  <si>
    <t>2013 16 01</t>
  </si>
  <si>
    <t>En el contrato 179-046-2013 y 179-155-2013 en el aspecto de supervisión no presentan la suficiente información para determinar el estado del contrato de acuerdo a las fechas determinadas en un cronograma de avance del servicio con la descripción detallada</t>
  </si>
  <si>
    <t>Los informes de Supervisión no presentan la suficiente información para determinar el estado del contrato de acuerdo a las fechas determinadas en un cronograma de avance del servicio con la descripción detallada de cada una de las actividades y el valor e</t>
  </si>
  <si>
    <t>Instructivo tendiente a fortalecer los informes de supervisión y las actas de finalización de los contratos a fin de garantizar que suministren la información del estado del contrato, el detalle de los pagos realizados, el detalle de los bienes recibidos,</t>
  </si>
  <si>
    <t>Elaborar instructivo dirigido a los supervisores de los contratos, tendiente a fortalecer los informes de supervisión y las actas de finalización de los contratos a fin de garantizar que suministren la información del estado del contrato, el detalle de lo</t>
  </si>
  <si>
    <t>FILA_65</t>
  </si>
  <si>
    <t>2013 16 02</t>
  </si>
  <si>
    <t>CONTRATO No. 179-082-2013
En los documentos contractuales, no se presentan informes de supervisión, se relacionan los tiquetes utilizados y presentados como cuenta de cobro por parte del contratista, sin ningún tipo de análisis financiero, para determinar</t>
  </si>
  <si>
    <t>Supervisión</t>
  </si>
  <si>
    <t xml:space="preserve">Continuar realizando informes de ejecución bimestral de seguimiento, certificaciones de interventoría, contacto permanente con el operador logístico,  seguimiento  y verificación de la documentación soporte </t>
  </si>
  <si>
    <t>Elaboración de los informes bimestrales de ejecución y seguimiento, certificaciones de interventoría y verificación de la documentación soporte.</t>
  </si>
  <si>
    <t xml:space="preserve">INFORMES BIMESTRALES DE SEGUIMIENTO Y CERTIFICACIONES DE INTERVENTORÍA </t>
  </si>
  <si>
    <t>FILA_66</t>
  </si>
  <si>
    <t>2013 16 03</t>
  </si>
  <si>
    <t>Contrato No. 179-170-2013. En el acta de finalización se mencionan que se recibieron 14 productos del contrato además de cuatro productos adicionales, los cuales , solamente se encuentran relacionados, sin anexos, sin ninguna evaluación del valor de lo re</t>
  </si>
  <si>
    <t>Debilidad en la descripción de los productos recibidos por el contratista y su valoración en la ejecución presupuestal.</t>
  </si>
  <si>
    <t>1. Detallar en cada informe mensual y las actas de recibo de los productos (parcial y final), las actividades relacionadas con los productos a entregar y su valor dentro del contrato o si es producto de alguna negociación y no tienen costo alguno, evidenc</t>
  </si>
  <si>
    <t>Reunión de seguimiento y retroalimentación entre los supervisores o interventores de los contratos que hacen parte de esta Delegada.</t>
  </si>
  <si>
    <t>reunión</t>
  </si>
  <si>
    <t>FILA_67</t>
  </si>
  <si>
    <t>2013 16 04</t>
  </si>
  <si>
    <t>Contrato No. 179-091-2012. En las actas de supervisión y finalización no se asocian los valores correspondientes, para mantener el control financiero de la ejecución del contrato, ni se mencionan aspectos relacionados con el desarrollo del contrato con el</t>
  </si>
  <si>
    <t>FILA_68</t>
  </si>
  <si>
    <t>2013 16 05</t>
  </si>
  <si>
    <t>Los informes de supervisión no presentan la suficiente información para determinar el estado del contrato de acuerdo con a las fechas determinadas en un cronograma de avance del servicio con la descripción de tallada de cada una de las actividades y el va</t>
  </si>
  <si>
    <t xml:space="preserve">Entre otras situaciones inherentes a las actividades de supervisión, lo anterior como consecuencia de debilidades en el proceso de supervisión e interventoría, generando riesgos de recepción de bienes que no cumplan con las aspectos técnicos descritos en </t>
  </si>
  <si>
    <t>FILA_69</t>
  </si>
  <si>
    <t>2013 16 06</t>
  </si>
  <si>
    <t>Los informes de supervisión no presentan la suficiente información para determinar el estado del contrato de acuerdo a las fechas determinadas en un cronograma de avance del servicio con la descripción detallada de cada una de las actividades y el valor e</t>
  </si>
  <si>
    <t>No se registran en los reportes de supervisión información donde se establezcan las cantidades y características de los bienes recibidos ni su valor, y su verificación sobre la cantidad de los bienes.</t>
  </si>
  <si>
    <t xml:space="preserve">El Reporte o Acta de Supervisión es un formato del Subproceso de Ejecución Presupuestal y Tesorería del proceso de Gestión Financiera, no modificable por el Grupo Almacén e Inventarios. Su elaboración por parte del Supervisor del Contrato es el resultado </t>
  </si>
  <si>
    <t>Verificar los soportes de los Reportes o Actas de Supervisión donde se presenten las cantidades, descripción y presentación de los productos adquiridos. Dichos soportes son la factura, notas de entrega o remisiones, guías de transporte e informe de factur</t>
  </si>
  <si>
    <t>Verificación archivo del contrato.</t>
  </si>
  <si>
    <t>FILA_70</t>
  </si>
  <si>
    <t>2013 16 07</t>
  </si>
  <si>
    <t>No se encuentran los informes de supervisión donde se especifiquen sobre que vehículos se realizaron los mantenimientos y el costo de cada uno, con la información técnica y financiera de los recursos ejecutados.</t>
  </si>
  <si>
    <t>Mensualmente la supervisión de contratos de objeto similar, entregará un informe de mantenimientos realizados, en donde se detallen las actividades y valores por vehículo.</t>
  </si>
  <si>
    <t>Con base en las ordenes de trabajo para los mantenimientos de los vehículos, cotizaciones, constatación de los trabajos in situ, se elaborarán los informes de supervisión.</t>
  </si>
  <si>
    <t>Mensual</t>
  </si>
  <si>
    <t>FILA_71</t>
  </si>
  <si>
    <t>2013 17 01</t>
  </si>
  <si>
    <t xml:space="preserve">El contrato 179-126-2013, de acuerdo al acta de finalización la totalidad de los equipos fueron entregados el 20 de enero de 2014, sin embargo el Coordinador del grupo de Cuentas de la PGN, hace devolución de la cuenta de los últimos 46 computadores el 4 </t>
  </si>
  <si>
    <t>La Entidad no está cumpliendo con los plazos establecidos en las cláusulas de liquidación, acorde con lo preceptuado en las normas que regulan este proceso,</t>
  </si>
  <si>
    <t xml:space="preserve">Instructivo recordatorio a los supervisores de los contratos de la necesidad de ingresar oportunamente los bienes al Almacén y la elaboración de las actas de liquidación de los contratos. </t>
  </si>
  <si>
    <t xml:space="preserve">Elaborar instructivo dirigido a los supervisores de los contratos, reiterando la necesidad de ingresar oportunamente los bienes al Almacén y la elaboración de las actas de liquidación de los contratos. </t>
  </si>
  <si>
    <t>FILA_72</t>
  </si>
  <si>
    <t>2013 17 02</t>
  </si>
  <si>
    <t xml:space="preserve">Contrato No. 179-091-2012. Se liquidó de acuerdo con las normas del contrato que lo regulan, sin embargo en el acta de finalización no se mencionan los aspectos relacionados en la parte de supervisión. </t>
  </si>
  <si>
    <t xml:space="preserve">Debilidad en la descripción de la intervención de la supervisión en la ejecución del contrato en las actas que dan cuenta de sus obligaciones. </t>
  </si>
  <si>
    <t>solicitud de capacitación a la Oficina Jurídica
solicitud de reunión a la Unidad Ejecutora PGN-BID</t>
  </si>
  <si>
    <t>FILA_73</t>
  </si>
  <si>
    <t>2013 17 03</t>
  </si>
  <si>
    <t>La Entidad no está cumpliendo con los plazos establecidos en las cláusulas de liquidación, acorde con lo preceptuado en las normas que regulan este proceso, situación que se pudo evidenciar en los siguientes contratos: 179-126-2013, 179-161-2013, 179-061-</t>
  </si>
  <si>
    <t>Se evidencian debilidades de control en la liquidación de los anteriores contratos, generando riesgo de reclamaciones posteriores por diferentes eventualidades que se puedan presentar a futuro sobre el proceso contractual; riesgo al no ingresar al almacén</t>
  </si>
  <si>
    <t>Requerimiento al supervisor (es)/ Interventor (es)   para remitir proyecto  de acta de liquidación y los soportes para los contratos que lo requieran</t>
  </si>
  <si>
    <t xml:space="preserve">
Proyectar y remitir oficio a supervisor(es) /Interventor (es) </t>
  </si>
  <si>
    <t>Oficio</t>
  </si>
  <si>
    <t>FILA_74</t>
  </si>
  <si>
    <t>2013 17 04</t>
  </si>
  <si>
    <t xml:space="preserve">En el análisis al proceso de liquidación contractual se pudo determinar que la Entidad no está cumpliendo con los plazos establecidos en las cláusulas de liquidación, acorde con lo preceptuado en las normas que regulan este proceso, situación que se pudo </t>
  </si>
  <si>
    <t>A la fecha no se encuentra liquidado de conformidad con la cláusula que establece los plazos para su liquidación.</t>
  </si>
  <si>
    <t>Liquidar en tiempo los contratos</t>
  </si>
  <si>
    <t>tramitar liquidación los contratos que correspondan</t>
  </si>
  <si>
    <t>FILA_75</t>
  </si>
  <si>
    <t>2013 18 01</t>
  </si>
  <si>
    <t>La Procuraduría General de la Nación, adquirió mediante compra, el inmueble ubicado en la Calle 37 No. 12 -02/04/08/24 y Carrera 12 No. 37-09 del barrio Alfonso López de la ciudad de Bucaramanga, con la escritura pública 2.504, otorgada el 28 de noviembre</t>
  </si>
  <si>
    <t>No se observa lo establecido en la resolución 2400 del 22 de mayo de 1979, relacionada con vivienda, higiene, y seguridad en los establecimientos de trabajo. Además de los factores que pueden afectar espacios laborales no incluidos en el documento en menc</t>
  </si>
  <si>
    <t>Recopilar la normatividad vigente para la adquisición de inmuebles (dependiendo del lugar donde se vaya a comprar el inmueble), con la finalidad de que al momento de elaborar los estudios previos exista claridad en las especificaciones esenciales y caract</t>
  </si>
  <si>
    <t>Elaborar un instructivo de las disposiciones legales aplicables a la adquisición de inmuebles.</t>
  </si>
  <si>
    <t>Responsable: Of. Jurídica y Div. Adm. Inmuebles</t>
  </si>
  <si>
    <t>FILA_76</t>
  </si>
  <si>
    <t>2013 18 02</t>
  </si>
  <si>
    <t>ESPECIFICACIONES ESTUDIOS PREVIOS: En estudio previo no se menciona la resolución 2400 del 22 de mayo de 1979, relacionada con vivienda, higiene y seguridad en establecimientos de trabajo</t>
  </si>
  <si>
    <t>Ausencia de la resolución en el estudio previo</t>
  </si>
  <si>
    <t>En los estudios previos para compra de inmuebles se tendrá en cuenta la Resolución 2400 del 22 de mayo de 1979</t>
  </si>
  <si>
    <t xml:space="preserve">Realizar revisiones de cumplimiento según contratos </t>
  </si>
  <si>
    <t>FILA_77</t>
  </si>
  <si>
    <t>2013 19 01</t>
  </si>
  <si>
    <t>MANTENIMIENTO INMUEBLE ARCHIVO: aposamiento de agua en terraza</t>
  </si>
  <si>
    <t>En el momento de la visita la bodega era objeto de trabajos de mantenimiento y adecuación por parte de funcionarios del Grupo de Inmuebles, Oficina de Sistemas y Salud Ocupacional, por tal motivo las intervenciones en la edificación no se habían efectuado</t>
  </si>
  <si>
    <t xml:space="preserve">Visita de inspección mensual a las instalaciones </t>
  </si>
  <si>
    <t xml:space="preserve"> Mantenimiento periódico de la bodega que incluye la revisión y ajustes que sean necesarios en instalaciones eléctricas, hidráulicas, canales, bajantes, etc. Aseo permanente de la edificación.</t>
  </si>
  <si>
    <t>FILA_78</t>
  </si>
  <si>
    <t>2013 20 02</t>
  </si>
  <si>
    <t>EJECUCION OBRA BUCARAMANGA: Contrato 179-144-2013: Deficiencia en la actividad tanto de interventoría como de supervisión del contrato ya que no se estableció un ítem que contemplara el suministro e instalación de la cubierta en teja de zinc, puesto que e</t>
  </si>
  <si>
    <t>Estricto control en la ejecución y supervisión de la totalidad de las actividades del contrato</t>
  </si>
  <si>
    <t>Realizar revisiones según contratos</t>
  </si>
  <si>
    <t>FILA_79</t>
  </si>
  <si>
    <t>2013 21 01</t>
  </si>
  <si>
    <t xml:space="preserve">Se evidenciaron deficiencias en la formulación de las metas programadas en el Plan de Acción de la vigencia 2013, las cuales no es posible medir de manera cuantificable el grado de avance y de cumplimiento de lo programado, es el caso de algunas metas no </t>
  </si>
  <si>
    <t>Deficiencias relacionadas con la formulación de metas en algunas dependencias y procesos de la PGN</t>
  </si>
  <si>
    <t xml:space="preserve">Revisar y definir las variables con reto de aumento o disminución que la PGN considera críticas de éxito  </t>
  </si>
  <si>
    <t>Clasificación de variables críticas por proceso misional</t>
  </si>
  <si>
    <t>Acta de clasificación de variables críticas por proceso misional</t>
  </si>
  <si>
    <t>FILA_80</t>
  </si>
  <si>
    <t>2013 21 02</t>
  </si>
  <si>
    <t>Revisión, seguimiento y ajuste, de las metas formuladas por las diferentes dependencias</t>
  </si>
  <si>
    <t>Verificación de metas registradas por las dependencias</t>
  </si>
  <si>
    <t>Actas de verificación de metas por dependencia</t>
  </si>
  <si>
    <t>FILA_81</t>
  </si>
  <si>
    <t>2013 22 01</t>
  </si>
  <si>
    <t xml:space="preserve">De acuerdo con el análisis realizado a los indicadores en el Sistema Strategos no se evidenció que exista una conexión entre las metas reportadas en el Plan frente a las metas reportadas en Indicadores, por cuanto en el Plan se registran las metas frente </t>
  </si>
  <si>
    <t>No existe conexión entre las metas reportadas en el Plan frente a las metas reportadas en Indicadores, por cuanto en el Plan se registran las metas frente a las ejecuciones y en Indicadores se reportan solamente las ejecuciones, no registra metas</t>
  </si>
  <si>
    <t>Diseño y elaboración en Strategos de reportes consolidados por procesos misionales.</t>
  </si>
  <si>
    <t>Definir los reportes cuantitativos necesarios que permitan la revisión y el análisis de los resultados de la PGN  consolidados por cada uno de los procesos misionales.</t>
  </si>
  <si>
    <t>Plantillas de Reportes Consolidados  para los procesos misionales de Prevención, Intervención y Disciplinario</t>
  </si>
  <si>
    <t>FILA_82</t>
  </si>
  <si>
    <t>2013 22 02</t>
  </si>
  <si>
    <t>No es posible evaluar el desarrollo de las actividades frente a las metas y objetivos de la PGN, no pudiendo tampoco revisar y analizar los resultados de la entidad.</t>
  </si>
  <si>
    <t>No existe conexión entre las metas reportadas en el Plan frente a las metas reportadas en indicadores</t>
  </si>
  <si>
    <t>Establecer metas a los indicadores</t>
  </si>
  <si>
    <t>Reunirse con la Jefatura de Planeación con el ánimo de modificar el Sistema Strategos en el sentido de incluir las metas que requieren los indicadores de la DNIE</t>
  </si>
  <si>
    <t>Reunión con la Jefatura de Planeación</t>
  </si>
  <si>
    <t>FILA_83</t>
  </si>
  <si>
    <t>2013 23 01</t>
  </si>
  <si>
    <t>En el proceso de elaboración de las metas se observó las siguientes situaciones: Para el diseño y configuración de la meta, la entidad tiene en cuenta en especial la capacidad instalada mas no la proyección real de la misma generadas a partir de las estad</t>
  </si>
  <si>
    <t>Ausencia y/o falta de actualización de métodos y procedimientos para el establecimiento de las actividades y avance de las mismas, que le permitan definir y dimensionar los objetivos de manera detallada y real</t>
  </si>
  <si>
    <t>Rediseño de los informes  cualitativos de tal manera que  permitan establecer el cumplimiento de los objetivos propuestos</t>
  </si>
  <si>
    <t>Elaborar y adoptar un modelo de informe cualitativo con su respectivo formato e instructivo</t>
  </si>
  <si>
    <t>Modelo de Informe Cualitativo adoptado</t>
  </si>
  <si>
    <t>FILA_84</t>
  </si>
  <si>
    <t>2013 24 01</t>
  </si>
  <si>
    <t>No se encuentra documentado un procedimiento, mediante el cual se establezca con periodicidad, la consulta de los estados de los procesos, ya sea mediante la verificación directa en los diferentes tribunales o a través de los sistemas de información elect</t>
  </si>
  <si>
    <t>Se evidencian debilidades de control interno en el seguimiento y monitoreo de los procesos que se encuentran a cargo de la Oficina Jurídica</t>
  </si>
  <si>
    <t>Proyectar Oficio o Correo Electrónico solicitando acompañamiento a la División de Documentación de la Entidad para el tratamiento de REVISIÓN, ACTUALIZACIÓN Y AJUSTES a la Tabla de Retención Documental con el fin de determinar un procedimiento parametriza</t>
  </si>
  <si>
    <t>Para contrarrestar la falta de procedimiento en la consulta de los procesos se establecerá un cuadro de consulta que debe allegarse a la jefatura semanalmente. En cuanto al control documental se hará una solicitud de acompañamiento, reuniones técnicas y p</t>
  </si>
  <si>
    <t xml:space="preserve">Cuadro semanal de procesos, Solicitud de acompañamiento, Circular, Modificación y adopción del formato de calificación del riesgo </t>
  </si>
  <si>
    <t>FILA_85</t>
  </si>
  <si>
    <t>2013 25 01</t>
  </si>
  <si>
    <t xml:space="preserve">Existe diferencia entre lo reportado en Contabilidad (SIIF2) y lo registrado en el Formato F9 SIRECI -Relación de Procesos Judiciales  a corte 30 de diciembre de 2013, por valor de $201.468.448. </t>
  </si>
  <si>
    <t>Falta de validación de la información cargada en el SIRECI con los datos  registrados en Contabilidad (SIIF2) y reportados en el Formato F9.</t>
  </si>
  <si>
    <t>Validar la información cargada en el SIRECI con los datos registrados en Contabilidad (SIIF2) y reportados en el Formato F9.</t>
  </si>
  <si>
    <t>1) Imprimir reporte cargado en el SIRECI.
2) Confrontar los datos cargados en SIRECI con la información reportada en el Formato F9.
3) Suscribir reporte del SIRECI por parte de la Oficina de Planeación, Oficina Jurídica y Grupo de Contabilidad</t>
  </si>
  <si>
    <t>Reporte anual</t>
  </si>
  <si>
    <t>FILA_86</t>
  </si>
  <si>
    <t>2013 25 02</t>
  </si>
  <si>
    <t>Existe diferencia entre lo Reportado en Contabilidad (SIIF2) y lo reportado en el Formato F9 SIRECI - Relación de Procesos Judiciales a corte 30 de diciembre de 2013, por valor de $201.468.448, correspondiente principalmente al proceso 1100103250002010001</t>
  </si>
  <si>
    <t>Se evidencian diferencias entre lo Reportado en Contabilidad (SIIF2) y lo reportado en el Formato F9 SIRECI - Relación de Procesos Judiciales a corte 30 de diciembre de 2013</t>
  </si>
  <si>
    <t xml:space="preserve">Se acordó que la oficina de Planeación después de subir al SIRECI la información del formato F9, que rinde la Oficina Jurídica, recogerá un visto bueno del Grupo de Contabilidad y de la oficina Jurídica para confirmar que la información que se suministro </t>
  </si>
  <si>
    <t xml:space="preserve">Acuerdo de Servicios para que lo mencionado se implemente </t>
  </si>
  <si>
    <t xml:space="preserve">Responsable: Of Jurídica y División Financiera y la Oficina de Planeación. </t>
  </si>
  <si>
    <t>FILA_87</t>
  </si>
  <si>
    <t>2013 26 01</t>
  </si>
  <si>
    <t>En el sistema de información financiera (SIIF2) en la subcuenta contable 271005, Litigios a 31 de diciembre de 2013 se encuentra registrado un valor de $46.150.600 a nombrel del demandante "tercero genérico TER 99999".</t>
  </si>
  <si>
    <t>Falta de identificación del demandante en los reportes de los procesos judiciales</t>
  </si>
  <si>
    <t xml:space="preserve">Crear los terceros en el SIIF. </t>
  </si>
  <si>
    <t>1. Verificar que en el reporte de procesos nuevos, los demandantes se encuentren plenamente identificados.
2. Solicitar la creación del tercero en el SIIF
3. Registrar el pasivo a favor del tercero</t>
  </si>
  <si>
    <t>Reporte trimestral de la cuenta 271005 sin tercero genérico</t>
  </si>
  <si>
    <t>FILA_88</t>
  </si>
  <si>
    <t>2013 26 02</t>
  </si>
  <si>
    <t>A pesar de los avances en depurar la información financiera por parte de la entidad, por falta de gestión de la PGN, en el sistema de información Financiera SIIF2 - Como sistema oficial, la cuenta contable 27.10. PROVISIÓN PARA CONTINGENCIAS sub cuenta 27</t>
  </si>
  <si>
    <t xml:space="preserve">Se evidencia que a pesar de los avances de la entidad, por falta de gestión de la PGN generaría demoras en los trámites de pago de algunas sentencias. </t>
  </si>
  <si>
    <t>Acuerdo de suministro de información firmado el día 30 de diciembre de 2014 por la jefe de la oficina Jurídica y el Jefe de la División Financiera según el cual A partir del mes de enero de 2014 se acordó entre el Grupo de Contabilidad y la Oficina Jurídi</t>
  </si>
  <si>
    <t xml:space="preserve">Reporte de novedades mensual a la División Financiera </t>
  </si>
  <si>
    <t>Reporte Mensual</t>
  </si>
  <si>
    <t>FILA_89</t>
  </si>
  <si>
    <t>2013 27 01</t>
  </si>
  <si>
    <t>Por falta de depuración de la información y seguimientos, los apoderados de los procesos por parte de la PGN no reportan de manera oportuna los fallos ejecutoriados a la Oficina Jurídica y esta a su vez reporta de manera inoportuna ésta información a la O</t>
  </si>
  <si>
    <t>Como consecuencia de la falta de seguimiento y no reporte de los fallos ejecutoriados de los abogados, la Oficina Jurídica reporta extemporáneamente a la Oficina de Contabilidad el respectivo monto en contra de la Entidad</t>
  </si>
  <si>
    <t>Se realizará un Memorando suscrito en conjunto con la Secretaria General y la Jefe de la Oficina Jurídica con el fin de conminar a los funcionarios de procesos judiciales de la Oficina Jurídica y apoderados de las Regionales y a los funcionarios de la Gru</t>
  </si>
  <si>
    <t xml:space="preserve">Memorando que conmine a sus destinatarios a reportar semanalmente los procesos judiciales a su cargo y se cree el procedimiento a seguir cada vez que se produzca un fallo </t>
  </si>
  <si>
    <t xml:space="preserve">Se expedirá un Memorando </t>
  </si>
  <si>
    <t>FILA_90</t>
  </si>
  <si>
    <t>2013 28 01</t>
  </si>
  <si>
    <t>Por falta de seguimientos y monitoreo por parte de la Oficina Jurídica, los reportes suministrados a contabilidad, no están siendo valorados a su valor indexado para el registro de la previsión contable ajustado a la realidad del proceso, sino solamente a</t>
  </si>
  <si>
    <t>Se evidencia que los reportes suministrados a contabilidad, no están siendo valorados a su valor indexado para el registro de la previsión contable ajustado a la realidad del proceso</t>
  </si>
  <si>
    <t>Nos permitimos precisar que con la implementación del Sistema Único de Gestión e Información de la Actividad Litigiosa del Estado LITIGOB – hoy EKOGUI -, se está reportando en el sistema el valor de las cuantías o pretensiones de las demandas que actualme</t>
  </si>
  <si>
    <t xml:space="preserve">Actividades periódicas de verificación y requerimientos a los apoderados de sus bases de datos con el fin de confirmar que la información que les corresponde esté completa y actualizada en especial en lo referente a la cuantía del proceso </t>
  </si>
  <si>
    <t xml:space="preserve">Verificación de actividades mensualmente </t>
  </si>
  <si>
    <t xml:space="preserve">Responsable: Of. Jurídica </t>
  </si>
  <si>
    <t>FILA_91</t>
  </si>
  <si>
    <t>2013 29 01</t>
  </si>
  <si>
    <t>Por falta de coordinación entre los grupos de Jurídica y Contabilidad con el Grupo de Nómina y falta de establecimiento de procedimientos para el registro de forma oportuna de la cuenta por pagar de los fallos ejecutoriados y su correspondiente y adecuada</t>
  </si>
  <si>
    <t xml:space="preserve">Se evidencian registros inoportunos y de diferentes fuentes de fallos ejecutoriados por la falta de coordinación entre  grupos de Jurídica y Contabilidad con el Grupo de Nómina </t>
  </si>
  <si>
    <t>Se expedirá un Memorando suscrito en conjunto con la Secretaria General y la Jefe de la Oficina Jurídica con el fin de establecer el procedimiento estándar a seguir cuando existan fallos desfavorables ejecutoriados donde la Oficina Jurídica remita al Grup</t>
  </si>
  <si>
    <t>Se realizará un Memorando suscrito en conjunto con la Secretaria General y la Jefe de la Oficina Jurídica con el fin de establecer el procedimiento a seguir cuando existan fallos desfavorables ejecutoriados donde la Oficina Jurídica remita al Grupo de Nóm</t>
  </si>
  <si>
    <t>Responsable: Of Jurídica y Secretaría General</t>
  </si>
  <si>
    <t>FILA_92</t>
  </si>
  <si>
    <t>2013 30  02</t>
  </si>
  <si>
    <t>Por falta de reclasificación del tercero en la información contable en el sistema SIIF2, se encuentra un valor de $913,40 millones de pesos a 31 de Diciembre de 2013, registrado en terceros "genéricos Nit. 999999999, en cuentas contables donde es imperati</t>
  </si>
  <si>
    <t>No se realizó la depuración contable a nivel de terceros, por falta de identificación de terceros; por este motivo se cargó la información en el SIIF2 a un tercero genérico.</t>
  </si>
  <si>
    <t>A la fecha se han efectuado depuraciones de saldos, se continuará con esta labor a fin de abarcar la totalidad de las cuentas con saldos contrarios mostradas con código 242513, por valor de $ 445,911 millones de pesos a fin de cumplir con lo estipulado en</t>
  </si>
  <si>
    <t>1, Generación de reportes del SIIF2 a fin de determinar las cuentas por depurar de la vigencia 2013.  2,Se ajustará en el Sistema SIIF 2 cuenta 242513 a fin de que la cuenta mencionada reporte saldo 0 , con fecha 31/12/2013, previo al cierre definitivo de</t>
  </si>
  <si>
    <t>FILA_93</t>
  </si>
  <si>
    <t>2013 30 01</t>
  </si>
  <si>
    <t xml:space="preserve">Falta de documentos soportes para crear los terceros. 
Falta de depuración y reclasificación de saldos </t>
  </si>
  <si>
    <t>Disminuir en un 50% los saldos del tercero genérico correspondientes a las cuentas de la PGN.</t>
  </si>
  <si>
    <t xml:space="preserve">1. Solicitar a las dependencias correspondientes la información necesaria para crear los terceros.
2.  Solicitar la creación del tercero en el SIIF
3. Registrar las cifras correspondiente en el tercero
4. Gestionar interna y externamente información para </t>
  </si>
  <si>
    <t>FILA_94</t>
  </si>
  <si>
    <t>2013 31 01</t>
  </si>
  <si>
    <t>Durante 2013 no se realizaron auditorías de sistemas y a la Oficina de informática, por no contar con funcionarios especializados en el área de sistemas, a pesar que la Entidad cuenta con ocho sistemas activos tanto misionales como de apoyo, y que
algunos</t>
  </si>
  <si>
    <t>No se disponía de un Ingeniero de Sistemas en la Oficina de Control Interno, para realizar auditorías de sistemas.</t>
  </si>
  <si>
    <t>Reiterar las solicitud de un ingeniero de sistemas</t>
  </si>
  <si>
    <t>Realizar oficio de solicitud</t>
  </si>
  <si>
    <t>Responsable: Oficina de Control Interno - Secretaría general</t>
  </si>
  <si>
    <t>FILA_95</t>
  </si>
  <si>
    <t>2013 31 02</t>
  </si>
  <si>
    <t>Realizar auditorias de Sistemas de información institucional</t>
  </si>
  <si>
    <t>Realizar auditoría</t>
  </si>
  <si>
    <t>Informe de auditoría</t>
  </si>
  <si>
    <t>Responsable: Oficina de Control Interno</t>
  </si>
  <si>
    <t>FILA_96</t>
  </si>
  <si>
    <t>2013 31 03</t>
  </si>
  <si>
    <t>Se detectan deficiencias en la interpretación del Sistema de Control Interno</t>
  </si>
  <si>
    <t>Realizar campaña para el fomento de la cultura de Autocontrol, Autorregulación</t>
  </si>
  <si>
    <t>Realizar actividades de "cultura del control"</t>
  </si>
  <si>
    <t>Actividades</t>
  </si>
  <si>
    <t xml:space="preserve">Responsable: Oficina de Control Interno </t>
  </si>
  <si>
    <t>% EJECUCION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</si>
</sst>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color rgb="FFFF0000"/>
      <name val="Calibri"/>
      <family val="2"/>
      <scheme val="minor"/>
    </font>
    <font>
      <b/>
      <sz val="11"/>
      <color indexed="9"/>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s>
  <cellStyleXfs count="2">
    <xf numFmtId="0" fontId="0" fillId="0" borderId="0"/>
    <xf numFmtId="9" fontId="3" fillId="0" borderId="0" applyFont="0" applyFill="0" applyBorder="0" applyAlignment="0" applyProtection="0"/>
  </cellStyleXfs>
  <cellXfs count="11">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9" fontId="0" fillId="0" borderId="0" xfId="1" applyFont="1"/>
    <xf numFmtId="9" fontId="0" fillId="0" borderId="0" xfId="0" applyNumberFormat="1"/>
    <xf numFmtId="9" fontId="4" fillId="0" borderId="0" xfId="1" applyFont="1"/>
    <xf numFmtId="0" fontId="5"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E12" sqref="E12"/>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85.5703125" bestFit="1" customWidth="1"/>
    <col min="17" max="256" width="8" hidden="1"/>
  </cols>
  <sheetData>
    <row r="1" spans="1:16" x14ac:dyDescent="0.25">
      <c r="B1" s="1" t="s">
        <v>0</v>
      </c>
      <c r="C1" s="1">
        <v>53</v>
      </c>
      <c r="D1" s="9" t="s">
        <v>1</v>
      </c>
      <c r="E1" s="10"/>
      <c r="F1" s="10"/>
      <c r="G1" s="10"/>
    </row>
    <row r="2" spans="1:16" x14ac:dyDescent="0.25">
      <c r="B2" s="1" t="s">
        <v>2</v>
      </c>
      <c r="C2" s="1">
        <v>400</v>
      </c>
      <c r="D2" s="9" t="s">
        <v>3</v>
      </c>
      <c r="E2" s="10"/>
      <c r="F2" s="10"/>
      <c r="G2" s="10"/>
    </row>
    <row r="3" spans="1:16" x14ac:dyDescent="0.25">
      <c r="B3" s="1" t="s">
        <v>4</v>
      </c>
      <c r="C3" s="1">
        <v>1</v>
      </c>
    </row>
    <row r="4" spans="1:16" x14ac:dyDescent="0.25">
      <c r="B4" s="1" t="s">
        <v>5</v>
      </c>
      <c r="C4" s="1">
        <v>149</v>
      </c>
    </row>
    <row r="5" spans="1:16" x14ac:dyDescent="0.25">
      <c r="B5" s="1" t="s">
        <v>6</v>
      </c>
      <c r="C5" s="4">
        <v>42369</v>
      </c>
    </row>
    <row r="6" spans="1:16" x14ac:dyDescent="0.25">
      <c r="B6" s="1" t="s">
        <v>7</v>
      </c>
      <c r="C6" s="1">
        <v>6</v>
      </c>
      <c r="D6" s="1" t="s">
        <v>8</v>
      </c>
    </row>
    <row r="8" spans="1:16" x14ac:dyDescent="0.25">
      <c r="A8" s="1" t="s">
        <v>9</v>
      </c>
      <c r="B8" s="9" t="s">
        <v>10</v>
      </c>
      <c r="C8" s="10"/>
      <c r="D8" s="10"/>
      <c r="E8" s="10"/>
      <c r="F8" s="10"/>
      <c r="G8" s="10"/>
      <c r="H8" s="10"/>
      <c r="I8" s="10"/>
      <c r="J8" s="10"/>
      <c r="K8" s="10"/>
      <c r="L8" s="10"/>
      <c r="M8" s="10"/>
      <c r="N8" s="10"/>
      <c r="O8" s="10"/>
    </row>
    <row r="9" spans="1:16" x14ac:dyDescent="0.25">
      <c r="C9" s="1">
        <v>4</v>
      </c>
      <c r="D9" s="1">
        <v>8</v>
      </c>
      <c r="E9" s="1">
        <v>12</v>
      </c>
      <c r="F9" s="1">
        <v>16</v>
      </c>
      <c r="G9" s="1">
        <v>20</v>
      </c>
      <c r="H9" s="1">
        <v>24</v>
      </c>
      <c r="I9" s="1">
        <v>28</v>
      </c>
      <c r="J9" s="1">
        <v>31</v>
      </c>
      <c r="K9" s="1">
        <v>32</v>
      </c>
      <c r="L9" s="1">
        <v>36</v>
      </c>
      <c r="M9" s="1">
        <v>40</v>
      </c>
      <c r="N9" s="1">
        <v>44</v>
      </c>
      <c r="O9" s="1">
        <v>48</v>
      </c>
    </row>
    <row r="10" spans="1:16"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8" t="s">
        <v>596</v>
      </c>
    </row>
    <row r="11" spans="1:16" ht="15.75" thickBot="1" x14ac:dyDescent="0.3">
      <c r="A11" s="1">
        <v>1</v>
      </c>
      <c r="B11" t="s">
        <v>24</v>
      </c>
      <c r="C11" s="3" t="s">
        <v>26</v>
      </c>
      <c r="D11" s="3" t="s">
        <v>27</v>
      </c>
      <c r="E11" s="3" t="s">
        <v>28</v>
      </c>
      <c r="F11" s="3" t="s">
        <v>29</v>
      </c>
      <c r="G11" s="3" t="s">
        <v>30</v>
      </c>
      <c r="H11" s="3" t="s">
        <v>31</v>
      </c>
      <c r="I11" s="3" t="s">
        <v>32</v>
      </c>
      <c r="J11" s="3">
        <v>2</v>
      </c>
      <c r="K11" s="2">
        <v>42030</v>
      </c>
      <c r="L11" s="2">
        <v>42185</v>
      </c>
      <c r="M11" s="3">
        <v>22</v>
      </c>
      <c r="N11" s="3">
        <v>2</v>
      </c>
      <c r="O11" s="3" t="s">
        <v>33</v>
      </c>
      <c r="P11" s="5">
        <f>+N11/J11</f>
        <v>1</v>
      </c>
    </row>
    <row r="12" spans="1:16" ht="15.75" thickBot="1" x14ac:dyDescent="0.3">
      <c r="A12" s="1">
        <v>2</v>
      </c>
      <c r="B12" t="s">
        <v>34</v>
      </c>
      <c r="C12" s="3" t="s">
        <v>26</v>
      </c>
      <c r="D12" s="3" t="s">
        <v>35</v>
      </c>
      <c r="E12" s="3" t="s">
        <v>36</v>
      </c>
      <c r="F12" s="3" t="s">
        <v>37</v>
      </c>
      <c r="G12" s="3" t="s">
        <v>38</v>
      </c>
      <c r="H12" s="3" t="s">
        <v>39</v>
      </c>
      <c r="I12" s="3" t="s">
        <v>40</v>
      </c>
      <c r="J12" s="3">
        <v>1</v>
      </c>
      <c r="K12" s="2">
        <v>42030</v>
      </c>
      <c r="L12" s="2">
        <v>42185</v>
      </c>
      <c r="M12" s="3">
        <v>22</v>
      </c>
      <c r="N12" s="3">
        <v>1</v>
      </c>
      <c r="O12" s="3" t="s">
        <v>41</v>
      </c>
      <c r="P12" s="5">
        <f t="shared" ref="P12:P75" si="0">+N12/J12</f>
        <v>1</v>
      </c>
    </row>
    <row r="13" spans="1:16" ht="15.75" thickBot="1" x14ac:dyDescent="0.3">
      <c r="A13" s="1">
        <v>3</v>
      </c>
      <c r="B13" t="s">
        <v>42</v>
      </c>
      <c r="C13" s="3" t="s">
        <v>26</v>
      </c>
      <c r="D13" s="3" t="s">
        <v>43</v>
      </c>
      <c r="E13" s="3" t="s">
        <v>36</v>
      </c>
      <c r="F13" s="3" t="s">
        <v>37</v>
      </c>
      <c r="G13" s="3" t="s">
        <v>38</v>
      </c>
      <c r="H13" s="3" t="s">
        <v>44</v>
      </c>
      <c r="I13" s="3" t="s">
        <v>45</v>
      </c>
      <c r="J13" s="3">
        <v>1</v>
      </c>
      <c r="K13" s="2">
        <v>42030</v>
      </c>
      <c r="L13" s="2">
        <v>42185</v>
      </c>
      <c r="M13" s="3">
        <v>22</v>
      </c>
      <c r="N13" s="3">
        <v>1</v>
      </c>
      <c r="O13" s="3" t="s">
        <v>41</v>
      </c>
      <c r="P13" s="5">
        <f t="shared" si="0"/>
        <v>1</v>
      </c>
    </row>
    <row r="14" spans="1:16" ht="15.75" thickBot="1" x14ac:dyDescent="0.3">
      <c r="A14" s="1">
        <v>4</v>
      </c>
      <c r="B14" t="s">
        <v>46</v>
      </c>
      <c r="C14" s="3" t="s">
        <v>26</v>
      </c>
      <c r="D14" s="3" t="s">
        <v>47</v>
      </c>
      <c r="E14" s="3" t="s">
        <v>48</v>
      </c>
      <c r="F14" s="3" t="s">
        <v>49</v>
      </c>
      <c r="G14" s="3" t="s">
        <v>50</v>
      </c>
      <c r="H14" s="3" t="s">
        <v>50</v>
      </c>
      <c r="I14" s="3" t="s">
        <v>51</v>
      </c>
      <c r="J14" s="3">
        <v>1</v>
      </c>
      <c r="K14" s="2">
        <v>42030</v>
      </c>
      <c r="L14" s="2">
        <v>42185</v>
      </c>
      <c r="M14" s="3">
        <v>22</v>
      </c>
      <c r="N14" s="3">
        <v>1</v>
      </c>
      <c r="O14" s="3" t="s">
        <v>41</v>
      </c>
      <c r="P14" s="5">
        <f t="shared" si="0"/>
        <v>1</v>
      </c>
    </row>
    <row r="15" spans="1:16" ht="15.75" thickBot="1" x14ac:dyDescent="0.3">
      <c r="A15" s="1">
        <v>5</v>
      </c>
      <c r="B15" t="s">
        <v>52</v>
      </c>
      <c r="C15" s="3" t="s">
        <v>26</v>
      </c>
      <c r="D15" s="3" t="s">
        <v>53</v>
      </c>
      <c r="E15" s="3" t="s">
        <v>54</v>
      </c>
      <c r="F15" s="3" t="s">
        <v>55</v>
      </c>
      <c r="G15" s="3" t="s">
        <v>56</v>
      </c>
      <c r="H15" s="3" t="s">
        <v>57</v>
      </c>
      <c r="I15" s="3" t="s">
        <v>58</v>
      </c>
      <c r="J15" s="3">
        <v>2</v>
      </c>
      <c r="K15" s="2">
        <v>42030</v>
      </c>
      <c r="L15" s="2">
        <v>42185</v>
      </c>
      <c r="M15" s="3">
        <v>22</v>
      </c>
      <c r="N15" s="3">
        <v>2</v>
      </c>
      <c r="O15" s="3" t="s">
        <v>59</v>
      </c>
      <c r="P15" s="5">
        <f t="shared" si="0"/>
        <v>1</v>
      </c>
    </row>
    <row r="16" spans="1:16" ht="15.75" thickBot="1" x14ac:dyDescent="0.3">
      <c r="A16" s="1">
        <v>6</v>
      </c>
      <c r="B16" t="s">
        <v>60</v>
      </c>
      <c r="C16" s="3" t="s">
        <v>26</v>
      </c>
      <c r="D16" s="3" t="s">
        <v>61</v>
      </c>
      <c r="E16" s="3" t="s">
        <v>62</v>
      </c>
      <c r="F16" s="3" t="s">
        <v>63</v>
      </c>
      <c r="G16" s="3" t="s">
        <v>64</v>
      </c>
      <c r="H16" s="3" t="s">
        <v>65</v>
      </c>
      <c r="I16" s="3" t="s">
        <v>66</v>
      </c>
      <c r="J16" s="3">
        <v>6</v>
      </c>
      <c r="K16" s="2">
        <v>42030</v>
      </c>
      <c r="L16" s="2">
        <v>42185</v>
      </c>
      <c r="M16" s="3">
        <v>22</v>
      </c>
      <c r="N16" s="3">
        <v>6</v>
      </c>
      <c r="O16" s="3" t="s">
        <v>67</v>
      </c>
      <c r="P16" s="5">
        <f t="shared" si="0"/>
        <v>1</v>
      </c>
    </row>
    <row r="17" spans="1:16" ht="15.75" thickBot="1" x14ac:dyDescent="0.3">
      <c r="A17" s="1">
        <v>7</v>
      </c>
      <c r="B17" t="s">
        <v>68</v>
      </c>
      <c r="C17" s="3" t="s">
        <v>26</v>
      </c>
      <c r="D17" s="3" t="s">
        <v>69</v>
      </c>
      <c r="E17" s="3" t="s">
        <v>70</v>
      </c>
      <c r="F17" s="3" t="s">
        <v>71</v>
      </c>
      <c r="G17" s="3" t="s">
        <v>72</v>
      </c>
      <c r="H17" s="3" t="s">
        <v>73</v>
      </c>
      <c r="I17" s="3" t="s">
        <v>74</v>
      </c>
      <c r="J17" s="3">
        <v>10</v>
      </c>
      <c r="K17" s="2">
        <v>42037</v>
      </c>
      <c r="L17" s="2">
        <v>42049</v>
      </c>
      <c r="M17" s="3">
        <v>2</v>
      </c>
      <c r="N17" s="3">
        <v>6</v>
      </c>
      <c r="O17" s="3" t="s">
        <v>75</v>
      </c>
      <c r="P17" s="5">
        <f t="shared" si="0"/>
        <v>0.6</v>
      </c>
    </row>
    <row r="18" spans="1:16" ht="15.75" thickBot="1" x14ac:dyDescent="0.3">
      <c r="A18" s="1">
        <v>8</v>
      </c>
      <c r="B18" t="s">
        <v>76</v>
      </c>
      <c r="C18" s="3" t="s">
        <v>26</v>
      </c>
      <c r="D18" s="3" t="s">
        <v>77</v>
      </c>
      <c r="E18" s="3" t="s">
        <v>70</v>
      </c>
      <c r="F18" s="3" t="s">
        <v>71</v>
      </c>
      <c r="G18" s="3" t="s">
        <v>72</v>
      </c>
      <c r="H18" s="3" t="s">
        <v>78</v>
      </c>
      <c r="I18" s="3" t="s">
        <v>79</v>
      </c>
      <c r="J18" s="3">
        <v>1</v>
      </c>
      <c r="K18" s="2">
        <v>42051</v>
      </c>
      <c r="L18" s="2">
        <v>42062</v>
      </c>
      <c r="M18" s="3">
        <v>2</v>
      </c>
      <c r="N18" s="3">
        <v>1</v>
      </c>
      <c r="O18" s="3" t="s">
        <v>75</v>
      </c>
      <c r="P18" s="5">
        <f t="shared" si="0"/>
        <v>1</v>
      </c>
    </row>
    <row r="19" spans="1:16" ht="15.75" thickBot="1" x14ac:dyDescent="0.3">
      <c r="A19" s="1">
        <v>9</v>
      </c>
      <c r="B19" t="s">
        <v>80</v>
      </c>
      <c r="C19" s="3" t="s">
        <v>26</v>
      </c>
      <c r="D19" s="3" t="s">
        <v>81</v>
      </c>
      <c r="E19" s="3" t="s">
        <v>70</v>
      </c>
      <c r="F19" s="3" t="s">
        <v>71</v>
      </c>
      <c r="G19" s="3" t="s">
        <v>72</v>
      </c>
      <c r="H19" s="3" t="s">
        <v>82</v>
      </c>
      <c r="I19" s="3" t="s">
        <v>83</v>
      </c>
      <c r="J19" s="3">
        <v>1</v>
      </c>
      <c r="K19" s="2">
        <v>42065</v>
      </c>
      <c r="L19" s="2">
        <v>42069</v>
      </c>
      <c r="M19" s="3">
        <v>1</v>
      </c>
      <c r="N19" s="3">
        <v>1</v>
      </c>
      <c r="O19" s="3" t="s">
        <v>75</v>
      </c>
      <c r="P19" s="5">
        <f t="shared" si="0"/>
        <v>1</v>
      </c>
    </row>
    <row r="20" spans="1:16" ht="15.75" thickBot="1" x14ac:dyDescent="0.3">
      <c r="A20" s="1">
        <v>10</v>
      </c>
      <c r="B20" t="s">
        <v>84</v>
      </c>
      <c r="C20" s="3" t="s">
        <v>26</v>
      </c>
      <c r="D20" s="3" t="s">
        <v>85</v>
      </c>
      <c r="E20" s="3" t="s">
        <v>70</v>
      </c>
      <c r="F20" s="3" t="s">
        <v>71</v>
      </c>
      <c r="G20" s="3" t="s">
        <v>72</v>
      </c>
      <c r="H20" s="3" t="s">
        <v>86</v>
      </c>
      <c r="I20" s="3" t="s">
        <v>87</v>
      </c>
      <c r="J20" s="3">
        <v>10</v>
      </c>
      <c r="K20" s="2">
        <v>42068</v>
      </c>
      <c r="L20" s="2">
        <v>42069</v>
      </c>
      <c r="M20" s="3">
        <v>1</v>
      </c>
      <c r="N20" s="3">
        <v>6</v>
      </c>
      <c r="O20" s="3" t="s">
        <v>75</v>
      </c>
      <c r="P20" s="5">
        <f t="shared" si="0"/>
        <v>0.6</v>
      </c>
    </row>
    <row r="21" spans="1:16" ht="15.75" thickBot="1" x14ac:dyDescent="0.3">
      <c r="A21" s="1">
        <v>11</v>
      </c>
      <c r="B21" t="s">
        <v>88</v>
      </c>
      <c r="C21" s="3" t="s">
        <v>26</v>
      </c>
      <c r="D21" s="3" t="s">
        <v>89</v>
      </c>
      <c r="E21" s="3" t="s">
        <v>70</v>
      </c>
      <c r="F21" s="3" t="s">
        <v>71</v>
      </c>
      <c r="G21" s="3" t="s">
        <v>72</v>
      </c>
      <c r="H21" s="3" t="s">
        <v>90</v>
      </c>
      <c r="I21" s="3" t="s">
        <v>91</v>
      </c>
      <c r="J21" s="3">
        <v>250</v>
      </c>
      <c r="K21" s="2">
        <v>42072</v>
      </c>
      <c r="L21" s="2">
        <v>42215</v>
      </c>
      <c r="M21" s="3">
        <v>20</v>
      </c>
      <c r="N21" s="3">
        <v>225</v>
      </c>
      <c r="O21" s="3" t="s">
        <v>75</v>
      </c>
      <c r="P21" s="5">
        <f t="shared" si="0"/>
        <v>0.9</v>
      </c>
    </row>
    <row r="22" spans="1:16" ht="15.75" thickBot="1" x14ac:dyDescent="0.3">
      <c r="A22" s="1">
        <v>12</v>
      </c>
      <c r="B22" t="s">
        <v>92</v>
      </c>
      <c r="C22" s="3" t="s">
        <v>26</v>
      </c>
      <c r="D22" s="3" t="s">
        <v>93</v>
      </c>
      <c r="E22" s="3" t="s">
        <v>70</v>
      </c>
      <c r="F22" s="3" t="s">
        <v>71</v>
      </c>
      <c r="G22" s="3" t="s">
        <v>72</v>
      </c>
      <c r="H22" s="3" t="s">
        <v>94</v>
      </c>
      <c r="I22" s="3" t="s">
        <v>95</v>
      </c>
      <c r="J22" s="3">
        <v>720</v>
      </c>
      <c r="K22" s="2">
        <v>41711</v>
      </c>
      <c r="L22" s="2">
        <v>42215</v>
      </c>
      <c r="M22" s="3">
        <v>72</v>
      </c>
      <c r="N22" s="3">
        <v>720</v>
      </c>
      <c r="O22" s="3" t="s">
        <v>75</v>
      </c>
      <c r="P22" s="5">
        <f t="shared" si="0"/>
        <v>1</v>
      </c>
    </row>
    <row r="23" spans="1:16" ht="15.75" thickBot="1" x14ac:dyDescent="0.3">
      <c r="A23" s="1">
        <v>13</v>
      </c>
      <c r="B23" t="s">
        <v>96</v>
      </c>
      <c r="C23" s="3" t="s">
        <v>26</v>
      </c>
      <c r="D23" s="3" t="s">
        <v>97</v>
      </c>
      <c r="E23" s="3" t="s">
        <v>98</v>
      </c>
      <c r="F23" s="3" t="s">
        <v>99</v>
      </c>
      <c r="G23" s="3" t="s">
        <v>100</v>
      </c>
      <c r="H23" s="3" t="s">
        <v>101</v>
      </c>
      <c r="I23" s="3" t="s">
        <v>102</v>
      </c>
      <c r="J23" s="3">
        <v>35613</v>
      </c>
      <c r="K23" s="2">
        <v>42037</v>
      </c>
      <c r="L23" s="2">
        <v>42041</v>
      </c>
      <c r="M23" s="3">
        <v>1</v>
      </c>
      <c r="N23" s="3">
        <v>35613</v>
      </c>
      <c r="O23" s="3" t="s">
        <v>75</v>
      </c>
      <c r="P23" s="5">
        <f t="shared" si="0"/>
        <v>1</v>
      </c>
    </row>
    <row r="24" spans="1:16" ht="15.75" thickBot="1" x14ac:dyDescent="0.3">
      <c r="A24" s="1">
        <v>14</v>
      </c>
      <c r="B24" t="s">
        <v>103</v>
      </c>
      <c r="C24" s="3" t="s">
        <v>26</v>
      </c>
      <c r="D24" s="3" t="s">
        <v>104</v>
      </c>
      <c r="E24" s="3" t="s">
        <v>98</v>
      </c>
      <c r="F24" s="3" t="s">
        <v>99</v>
      </c>
      <c r="G24" s="3" t="s">
        <v>100</v>
      </c>
      <c r="H24" s="3" t="s">
        <v>105</v>
      </c>
      <c r="I24" s="3" t="s">
        <v>106</v>
      </c>
      <c r="J24" s="3">
        <v>3000</v>
      </c>
      <c r="K24" s="2">
        <v>42051</v>
      </c>
      <c r="L24" s="2">
        <v>42246</v>
      </c>
      <c r="M24" s="3">
        <v>28</v>
      </c>
      <c r="N24" s="3">
        <v>3000</v>
      </c>
      <c r="O24" s="3" t="s">
        <v>75</v>
      </c>
      <c r="P24" s="5">
        <f t="shared" si="0"/>
        <v>1</v>
      </c>
    </row>
    <row r="25" spans="1:16" ht="15.75" thickBot="1" x14ac:dyDescent="0.3">
      <c r="A25" s="1">
        <v>15</v>
      </c>
      <c r="B25" t="s">
        <v>107</v>
      </c>
      <c r="C25" s="3" t="s">
        <v>26</v>
      </c>
      <c r="D25" s="3" t="s">
        <v>108</v>
      </c>
      <c r="E25" s="3" t="s">
        <v>98</v>
      </c>
      <c r="F25" s="3" t="s">
        <v>99</v>
      </c>
      <c r="G25" s="3" t="s">
        <v>100</v>
      </c>
      <c r="H25" s="3" t="s">
        <v>109</v>
      </c>
      <c r="I25" s="3" t="s">
        <v>110</v>
      </c>
      <c r="J25" s="3">
        <v>69232</v>
      </c>
      <c r="K25" s="2">
        <v>42050</v>
      </c>
      <c r="L25" s="2">
        <v>42353</v>
      </c>
      <c r="M25" s="3">
        <v>43</v>
      </c>
      <c r="N25" s="3">
        <v>62308.800000000003</v>
      </c>
      <c r="O25" s="3" t="s">
        <v>75</v>
      </c>
      <c r="P25" s="5">
        <f t="shared" si="0"/>
        <v>0.9</v>
      </c>
    </row>
    <row r="26" spans="1:16" ht="15.75" thickBot="1" x14ac:dyDescent="0.3">
      <c r="A26" s="1">
        <v>16</v>
      </c>
      <c r="B26" t="s">
        <v>111</v>
      </c>
      <c r="C26" s="3" t="s">
        <v>26</v>
      </c>
      <c r="D26" s="3" t="s">
        <v>112</v>
      </c>
      <c r="E26" s="3" t="s">
        <v>98</v>
      </c>
      <c r="F26" s="3" t="s">
        <v>99</v>
      </c>
      <c r="G26" s="3" t="s">
        <v>100</v>
      </c>
      <c r="H26" s="3" t="s">
        <v>113</v>
      </c>
      <c r="I26" s="3" t="s">
        <v>114</v>
      </c>
      <c r="J26" s="3">
        <v>10384.799999999999</v>
      </c>
      <c r="K26" s="2">
        <v>42037</v>
      </c>
      <c r="L26" s="2">
        <v>42343</v>
      </c>
      <c r="M26" s="3">
        <v>44</v>
      </c>
      <c r="N26" s="3">
        <v>10696.343999999999</v>
      </c>
      <c r="O26" s="3" t="s">
        <v>75</v>
      </c>
      <c r="P26" s="7">
        <v>1</v>
      </c>
    </row>
    <row r="27" spans="1:16" ht="15.75" thickBot="1" x14ac:dyDescent="0.3">
      <c r="A27" s="1">
        <v>17</v>
      </c>
      <c r="B27" t="s">
        <v>115</v>
      </c>
      <c r="C27" s="3" t="s">
        <v>26</v>
      </c>
      <c r="D27" s="3" t="s">
        <v>116</v>
      </c>
      <c r="E27" s="3" t="s">
        <v>98</v>
      </c>
      <c r="F27" s="3" t="s">
        <v>99</v>
      </c>
      <c r="G27" s="3" t="s">
        <v>100</v>
      </c>
      <c r="H27" s="3" t="s">
        <v>117</v>
      </c>
      <c r="I27" s="3" t="s">
        <v>118</v>
      </c>
      <c r="J27" s="3">
        <v>1</v>
      </c>
      <c r="K27" s="2">
        <v>42065</v>
      </c>
      <c r="L27" s="2">
        <v>42246</v>
      </c>
      <c r="M27" s="3">
        <v>26</v>
      </c>
      <c r="N27" s="3">
        <v>0.9</v>
      </c>
      <c r="O27" s="3" t="s">
        <v>75</v>
      </c>
      <c r="P27" s="5">
        <f t="shared" si="0"/>
        <v>0.9</v>
      </c>
    </row>
    <row r="28" spans="1:16" ht="15.75" thickBot="1" x14ac:dyDescent="0.3">
      <c r="A28" s="1">
        <v>18</v>
      </c>
      <c r="B28" t="s">
        <v>119</v>
      </c>
      <c r="C28" s="3" t="s">
        <v>26</v>
      </c>
      <c r="D28" s="3" t="s">
        <v>120</v>
      </c>
      <c r="E28" s="3" t="s">
        <v>121</v>
      </c>
      <c r="F28" s="3" t="s">
        <v>122</v>
      </c>
      <c r="G28" s="3" t="s">
        <v>123</v>
      </c>
      <c r="H28" s="3" t="s">
        <v>124</v>
      </c>
      <c r="I28" s="3" t="s">
        <v>125</v>
      </c>
      <c r="J28" s="3">
        <v>1</v>
      </c>
      <c r="K28" s="2">
        <v>42036</v>
      </c>
      <c r="L28" s="2">
        <v>42369</v>
      </c>
      <c r="M28" s="3">
        <v>48</v>
      </c>
      <c r="N28" s="3">
        <v>0</v>
      </c>
      <c r="O28" s="3" t="s">
        <v>126</v>
      </c>
      <c r="P28" s="5">
        <f t="shared" si="0"/>
        <v>0</v>
      </c>
    </row>
    <row r="29" spans="1:16" ht="15.75" thickBot="1" x14ac:dyDescent="0.3">
      <c r="A29" s="1">
        <v>19</v>
      </c>
      <c r="B29" t="s">
        <v>127</v>
      </c>
      <c r="C29" s="3" t="s">
        <v>26</v>
      </c>
      <c r="D29" s="3" t="s">
        <v>128</v>
      </c>
      <c r="E29" s="3" t="s">
        <v>129</v>
      </c>
      <c r="F29" s="3" t="s">
        <v>130</v>
      </c>
      <c r="G29" s="3" t="s">
        <v>131</v>
      </c>
      <c r="H29" s="3" t="s">
        <v>132</v>
      </c>
      <c r="I29" s="3" t="s">
        <v>133</v>
      </c>
      <c r="J29" s="3">
        <v>1</v>
      </c>
      <c r="K29" s="2">
        <v>42051</v>
      </c>
      <c r="L29" s="2">
        <v>42110</v>
      </c>
      <c r="M29" s="3">
        <v>8</v>
      </c>
      <c r="N29" s="3">
        <v>1</v>
      </c>
      <c r="O29" s="3" t="s">
        <v>134</v>
      </c>
      <c r="P29" s="5">
        <f t="shared" si="0"/>
        <v>1</v>
      </c>
    </row>
    <row r="30" spans="1:16" ht="15.75" thickBot="1" x14ac:dyDescent="0.3">
      <c r="A30" s="1">
        <v>20</v>
      </c>
      <c r="B30" t="s">
        <v>135</v>
      </c>
      <c r="C30" s="3" t="s">
        <v>26</v>
      </c>
      <c r="D30" s="3" t="s">
        <v>136</v>
      </c>
      <c r="E30" s="3" t="s">
        <v>129</v>
      </c>
      <c r="F30" s="3" t="s">
        <v>130</v>
      </c>
      <c r="G30" s="3" t="s">
        <v>131</v>
      </c>
      <c r="H30" s="3" t="s">
        <v>137</v>
      </c>
      <c r="I30" s="3" t="s">
        <v>138</v>
      </c>
      <c r="J30" s="3">
        <v>1</v>
      </c>
      <c r="K30" s="2">
        <v>42111</v>
      </c>
      <c r="L30" s="2">
        <v>42172</v>
      </c>
      <c r="M30" s="3">
        <v>9</v>
      </c>
      <c r="N30" s="3">
        <v>1</v>
      </c>
      <c r="O30" s="3" t="s">
        <v>134</v>
      </c>
      <c r="P30" s="5">
        <f t="shared" si="0"/>
        <v>1</v>
      </c>
    </row>
    <row r="31" spans="1:16" ht="15.75" thickBot="1" x14ac:dyDescent="0.3">
      <c r="A31" s="1">
        <v>21</v>
      </c>
      <c r="B31" t="s">
        <v>139</v>
      </c>
      <c r="C31" s="3" t="s">
        <v>26</v>
      </c>
      <c r="D31" s="3" t="s">
        <v>140</v>
      </c>
      <c r="E31" s="3" t="s">
        <v>141</v>
      </c>
      <c r="F31" s="3" t="s">
        <v>142</v>
      </c>
      <c r="G31" s="3" t="s">
        <v>143</v>
      </c>
      <c r="H31" s="3" t="s">
        <v>144</v>
      </c>
      <c r="I31" s="3" t="s">
        <v>145</v>
      </c>
      <c r="J31" s="3">
        <v>1</v>
      </c>
      <c r="K31" s="2">
        <v>42036</v>
      </c>
      <c r="L31" s="2">
        <v>42095</v>
      </c>
      <c r="M31" s="3">
        <v>8</v>
      </c>
      <c r="N31" s="3">
        <v>1</v>
      </c>
      <c r="O31" s="3" t="s">
        <v>134</v>
      </c>
      <c r="P31" s="5">
        <f t="shared" si="0"/>
        <v>1</v>
      </c>
    </row>
    <row r="32" spans="1:16" ht="15.75" thickBot="1" x14ac:dyDescent="0.3">
      <c r="A32" s="1">
        <v>22</v>
      </c>
      <c r="B32" t="s">
        <v>146</v>
      </c>
      <c r="C32" s="3" t="s">
        <v>26</v>
      </c>
      <c r="D32" s="3" t="s">
        <v>147</v>
      </c>
      <c r="E32" s="3" t="s">
        <v>141</v>
      </c>
      <c r="F32" s="3" t="s">
        <v>142</v>
      </c>
      <c r="G32" s="3" t="s">
        <v>143</v>
      </c>
      <c r="H32" s="3" t="s">
        <v>148</v>
      </c>
      <c r="I32" s="3" t="s">
        <v>149</v>
      </c>
      <c r="J32" s="3">
        <v>1</v>
      </c>
      <c r="K32" s="2">
        <v>42036</v>
      </c>
      <c r="L32" s="2">
        <v>42368</v>
      </c>
      <c r="M32" s="3">
        <v>47</v>
      </c>
      <c r="N32" s="3">
        <v>0</v>
      </c>
      <c r="O32" s="3" t="s">
        <v>134</v>
      </c>
      <c r="P32" s="5">
        <f t="shared" si="0"/>
        <v>0</v>
      </c>
    </row>
    <row r="33" spans="1:16" ht="15.75" thickBot="1" x14ac:dyDescent="0.3">
      <c r="A33" s="1">
        <v>23</v>
      </c>
      <c r="B33" t="s">
        <v>150</v>
      </c>
      <c r="C33" s="3" t="s">
        <v>26</v>
      </c>
      <c r="D33" s="3" t="s">
        <v>151</v>
      </c>
      <c r="E33" s="3" t="s">
        <v>141</v>
      </c>
      <c r="F33" s="3" t="s">
        <v>142</v>
      </c>
      <c r="G33" s="3" t="s">
        <v>143</v>
      </c>
      <c r="H33" s="3" t="s">
        <v>152</v>
      </c>
      <c r="I33" s="3" t="s">
        <v>153</v>
      </c>
      <c r="J33" s="3">
        <v>1</v>
      </c>
      <c r="K33" s="2">
        <v>42003</v>
      </c>
      <c r="L33" s="2">
        <v>42369</v>
      </c>
      <c r="M33" s="3">
        <v>52</v>
      </c>
      <c r="N33" s="3">
        <v>1</v>
      </c>
      <c r="O33" s="3" t="s">
        <v>134</v>
      </c>
      <c r="P33" s="5">
        <f t="shared" si="0"/>
        <v>1</v>
      </c>
    </row>
    <row r="34" spans="1:16" ht="15.75" thickBot="1" x14ac:dyDescent="0.3">
      <c r="A34" s="1">
        <v>24</v>
      </c>
      <c r="B34" t="s">
        <v>154</v>
      </c>
      <c r="C34" s="3" t="s">
        <v>26</v>
      </c>
      <c r="D34" s="3" t="s">
        <v>155</v>
      </c>
      <c r="E34" s="3" t="s">
        <v>141</v>
      </c>
      <c r="F34" s="3" t="s">
        <v>142</v>
      </c>
      <c r="G34" s="3" t="s">
        <v>143</v>
      </c>
      <c r="H34" s="3" t="s">
        <v>156</v>
      </c>
      <c r="I34" s="3" t="s">
        <v>157</v>
      </c>
      <c r="J34" s="3">
        <v>2</v>
      </c>
      <c r="K34" s="2">
        <v>42036</v>
      </c>
      <c r="L34" s="2">
        <v>42369</v>
      </c>
      <c r="M34" s="3">
        <v>48</v>
      </c>
      <c r="N34" s="3">
        <v>2</v>
      </c>
      <c r="O34" s="3" t="s">
        <v>134</v>
      </c>
      <c r="P34" s="5">
        <f t="shared" si="0"/>
        <v>1</v>
      </c>
    </row>
    <row r="35" spans="1:16" ht="15.75" thickBot="1" x14ac:dyDescent="0.3">
      <c r="A35" s="1">
        <v>25</v>
      </c>
      <c r="B35" t="s">
        <v>158</v>
      </c>
      <c r="C35" s="3" t="s">
        <v>26</v>
      </c>
      <c r="D35" s="3" t="s">
        <v>159</v>
      </c>
      <c r="E35" s="3" t="s">
        <v>160</v>
      </c>
      <c r="F35" s="3" t="s">
        <v>161</v>
      </c>
      <c r="G35" s="3" t="s">
        <v>162</v>
      </c>
      <c r="H35" s="3" t="s">
        <v>163</v>
      </c>
      <c r="I35" s="3" t="s">
        <v>164</v>
      </c>
      <c r="J35" s="3">
        <v>1</v>
      </c>
      <c r="K35" s="2">
        <v>42064</v>
      </c>
      <c r="L35" s="2">
        <v>42156</v>
      </c>
      <c r="M35" s="3">
        <v>13</v>
      </c>
      <c r="N35" s="3">
        <v>1</v>
      </c>
      <c r="O35" s="3" t="s">
        <v>134</v>
      </c>
      <c r="P35" s="5">
        <f t="shared" si="0"/>
        <v>1</v>
      </c>
    </row>
    <row r="36" spans="1:16" ht="15.75" thickBot="1" x14ac:dyDescent="0.3">
      <c r="A36" s="1">
        <v>26</v>
      </c>
      <c r="B36" t="s">
        <v>165</v>
      </c>
      <c r="C36" s="3" t="s">
        <v>26</v>
      </c>
      <c r="D36" s="3" t="s">
        <v>166</v>
      </c>
      <c r="E36" s="3" t="s">
        <v>160</v>
      </c>
      <c r="F36" s="3" t="s">
        <v>161</v>
      </c>
      <c r="G36" s="3" t="s">
        <v>162</v>
      </c>
      <c r="H36" s="3" t="s">
        <v>167</v>
      </c>
      <c r="I36" s="3" t="s">
        <v>168</v>
      </c>
      <c r="J36" s="3">
        <v>1</v>
      </c>
      <c r="K36" s="2">
        <v>42157</v>
      </c>
      <c r="L36" s="2">
        <v>42200</v>
      </c>
      <c r="M36" s="3">
        <v>6</v>
      </c>
      <c r="N36" s="3">
        <v>1</v>
      </c>
      <c r="O36" s="3" t="s">
        <v>134</v>
      </c>
      <c r="P36" s="5">
        <f t="shared" si="0"/>
        <v>1</v>
      </c>
    </row>
    <row r="37" spans="1:16" ht="15.75" thickBot="1" x14ac:dyDescent="0.3">
      <c r="A37" s="1">
        <v>27</v>
      </c>
      <c r="B37" t="s">
        <v>169</v>
      </c>
      <c r="C37" s="3" t="s">
        <v>26</v>
      </c>
      <c r="D37" s="3" t="s">
        <v>170</v>
      </c>
      <c r="E37" s="3" t="s">
        <v>171</v>
      </c>
      <c r="F37" s="3" t="s">
        <v>172</v>
      </c>
      <c r="G37" s="3" t="s">
        <v>173</v>
      </c>
      <c r="H37" s="3" t="s">
        <v>174</v>
      </c>
      <c r="I37" s="3" t="s">
        <v>175</v>
      </c>
      <c r="J37" s="3">
        <v>1</v>
      </c>
      <c r="K37" s="2">
        <v>42063</v>
      </c>
      <c r="L37" s="2">
        <v>42185</v>
      </c>
      <c r="M37" s="3">
        <v>17</v>
      </c>
      <c r="N37" s="3">
        <v>1</v>
      </c>
      <c r="O37" s="3" t="s">
        <v>176</v>
      </c>
      <c r="P37" s="5">
        <f t="shared" si="0"/>
        <v>1</v>
      </c>
    </row>
    <row r="38" spans="1:16" ht="15.75" thickBot="1" x14ac:dyDescent="0.3">
      <c r="A38" s="1">
        <v>28</v>
      </c>
      <c r="B38" t="s">
        <v>177</v>
      </c>
      <c r="C38" s="3" t="s">
        <v>26</v>
      </c>
      <c r="D38" s="3" t="s">
        <v>170</v>
      </c>
      <c r="E38" s="3" t="s">
        <v>178</v>
      </c>
      <c r="F38" s="3" t="s">
        <v>179</v>
      </c>
      <c r="G38" s="3" t="s">
        <v>180</v>
      </c>
      <c r="H38" s="3" t="s">
        <v>181</v>
      </c>
      <c r="I38" s="3" t="s">
        <v>182</v>
      </c>
      <c r="J38" s="3">
        <v>2</v>
      </c>
      <c r="K38" s="2">
        <v>42036</v>
      </c>
      <c r="L38" s="2">
        <v>42063</v>
      </c>
      <c r="M38" s="3">
        <v>4</v>
      </c>
      <c r="N38" s="3">
        <v>2</v>
      </c>
      <c r="O38" s="3" t="s">
        <v>183</v>
      </c>
      <c r="P38" s="5">
        <f t="shared" si="0"/>
        <v>1</v>
      </c>
    </row>
    <row r="39" spans="1:16" ht="15.75" thickBot="1" x14ac:dyDescent="0.3">
      <c r="A39" s="1">
        <v>29</v>
      </c>
      <c r="B39" t="s">
        <v>184</v>
      </c>
      <c r="C39" s="3" t="s">
        <v>26</v>
      </c>
      <c r="D39" s="3" t="s">
        <v>185</v>
      </c>
      <c r="E39" s="3" t="s">
        <v>186</v>
      </c>
      <c r="F39" s="3" t="s">
        <v>122</v>
      </c>
      <c r="G39" s="3" t="s">
        <v>123</v>
      </c>
      <c r="H39" s="3" t="s">
        <v>124</v>
      </c>
      <c r="I39" s="3" t="s">
        <v>125</v>
      </c>
      <c r="J39" s="3">
        <v>1</v>
      </c>
      <c r="K39" s="2">
        <v>42036</v>
      </c>
      <c r="L39" s="2">
        <v>42369</v>
      </c>
      <c r="M39" s="3">
        <v>48</v>
      </c>
      <c r="N39" s="3">
        <v>0</v>
      </c>
      <c r="O39" s="3" t="s">
        <v>126</v>
      </c>
      <c r="P39" s="5">
        <f t="shared" si="0"/>
        <v>0</v>
      </c>
    </row>
    <row r="40" spans="1:16" ht="15.75" thickBot="1" x14ac:dyDescent="0.3">
      <c r="A40" s="1">
        <v>30</v>
      </c>
      <c r="B40" t="s">
        <v>187</v>
      </c>
      <c r="C40" s="3" t="s">
        <v>26</v>
      </c>
      <c r="D40" s="3" t="s">
        <v>188</v>
      </c>
      <c r="E40" s="3" t="s">
        <v>189</v>
      </c>
      <c r="F40" s="3" t="s">
        <v>190</v>
      </c>
      <c r="G40" s="3" t="s">
        <v>191</v>
      </c>
      <c r="H40" s="3" t="s">
        <v>144</v>
      </c>
      <c r="I40" s="3" t="s">
        <v>145</v>
      </c>
      <c r="J40" s="3">
        <v>1</v>
      </c>
      <c r="K40" s="2">
        <v>42036</v>
      </c>
      <c r="L40" s="2">
        <v>42095</v>
      </c>
      <c r="M40" s="3">
        <v>8</v>
      </c>
      <c r="N40" s="3">
        <v>1</v>
      </c>
      <c r="O40" s="3" t="s">
        <v>134</v>
      </c>
      <c r="P40" s="5">
        <f t="shared" si="0"/>
        <v>1</v>
      </c>
    </row>
    <row r="41" spans="1:16" ht="15.75" thickBot="1" x14ac:dyDescent="0.3">
      <c r="A41" s="1">
        <v>31</v>
      </c>
      <c r="B41" t="s">
        <v>192</v>
      </c>
      <c r="C41" s="3" t="s">
        <v>26</v>
      </c>
      <c r="D41" s="3" t="s">
        <v>193</v>
      </c>
      <c r="E41" s="3" t="s">
        <v>189</v>
      </c>
      <c r="F41" s="3" t="s">
        <v>190</v>
      </c>
      <c r="G41" s="3" t="s">
        <v>191</v>
      </c>
      <c r="H41" s="3" t="s">
        <v>148</v>
      </c>
      <c r="I41" s="3" t="s">
        <v>149</v>
      </c>
      <c r="J41" s="3">
        <v>1</v>
      </c>
      <c r="K41" s="2">
        <v>42036</v>
      </c>
      <c r="L41" s="2">
        <v>42368</v>
      </c>
      <c r="M41" s="3">
        <v>47</v>
      </c>
      <c r="N41" s="3">
        <v>0</v>
      </c>
      <c r="O41" s="3" t="s">
        <v>134</v>
      </c>
      <c r="P41" s="5">
        <f t="shared" si="0"/>
        <v>0</v>
      </c>
    </row>
    <row r="42" spans="1:16" ht="15.75" thickBot="1" x14ac:dyDescent="0.3">
      <c r="A42" s="1">
        <v>32</v>
      </c>
      <c r="B42" t="s">
        <v>194</v>
      </c>
      <c r="C42" s="3" t="s">
        <v>26</v>
      </c>
      <c r="D42" s="3" t="s">
        <v>195</v>
      </c>
      <c r="E42" s="3" t="s">
        <v>196</v>
      </c>
      <c r="F42" s="3" t="s">
        <v>197</v>
      </c>
      <c r="G42" s="3" t="s">
        <v>198</v>
      </c>
      <c r="H42" s="3" t="s">
        <v>199</v>
      </c>
      <c r="I42" s="3" t="s">
        <v>200</v>
      </c>
      <c r="J42" s="3">
        <v>12</v>
      </c>
      <c r="K42" s="2">
        <v>42005</v>
      </c>
      <c r="L42" s="2">
        <v>42369</v>
      </c>
      <c r="M42" s="3">
        <v>52</v>
      </c>
      <c r="N42" s="3">
        <v>11</v>
      </c>
      <c r="O42" s="3" t="s">
        <v>126</v>
      </c>
      <c r="P42" s="5">
        <f t="shared" si="0"/>
        <v>0.91666666666666663</v>
      </c>
    </row>
    <row r="43" spans="1:16" ht="15.75" thickBot="1" x14ac:dyDescent="0.3">
      <c r="A43" s="1">
        <v>33</v>
      </c>
      <c r="B43" t="s">
        <v>201</v>
      </c>
      <c r="C43" s="3" t="s">
        <v>26</v>
      </c>
      <c r="D43" s="3" t="s">
        <v>202</v>
      </c>
      <c r="E43" s="3" t="s">
        <v>196</v>
      </c>
      <c r="F43" s="3" t="s">
        <v>197</v>
      </c>
      <c r="G43" s="3" t="s">
        <v>198</v>
      </c>
      <c r="H43" s="3" t="s">
        <v>203</v>
      </c>
      <c r="I43" s="3" t="s">
        <v>204</v>
      </c>
      <c r="J43" s="3">
        <v>2</v>
      </c>
      <c r="K43" s="2">
        <v>42136</v>
      </c>
      <c r="L43" s="2">
        <v>42289</v>
      </c>
      <c r="M43" s="3">
        <v>22</v>
      </c>
      <c r="N43" s="3">
        <v>4</v>
      </c>
      <c r="O43" s="3" t="s">
        <v>126</v>
      </c>
      <c r="P43" s="7">
        <v>1</v>
      </c>
    </row>
    <row r="44" spans="1:16" ht="15.75" thickBot="1" x14ac:dyDescent="0.3">
      <c r="A44" s="1">
        <v>34</v>
      </c>
      <c r="B44" t="s">
        <v>205</v>
      </c>
      <c r="C44" s="3" t="s">
        <v>26</v>
      </c>
      <c r="D44" s="3" t="s">
        <v>202</v>
      </c>
      <c r="E44" s="3" t="s">
        <v>206</v>
      </c>
      <c r="F44" s="3" t="s">
        <v>197</v>
      </c>
      <c r="G44" s="3" t="s">
        <v>207</v>
      </c>
      <c r="H44" s="3" t="s">
        <v>208</v>
      </c>
      <c r="I44" s="3" t="s">
        <v>209</v>
      </c>
      <c r="J44" s="3">
        <v>1</v>
      </c>
      <c r="K44" s="2">
        <v>42064</v>
      </c>
      <c r="L44" s="2">
        <v>42124</v>
      </c>
      <c r="M44" s="3">
        <v>9</v>
      </c>
      <c r="N44" s="3">
        <v>1</v>
      </c>
      <c r="O44" s="3" t="s">
        <v>134</v>
      </c>
      <c r="P44" s="5">
        <f t="shared" si="0"/>
        <v>1</v>
      </c>
    </row>
    <row r="45" spans="1:16" ht="15.75" thickBot="1" x14ac:dyDescent="0.3">
      <c r="A45" s="1">
        <v>35</v>
      </c>
      <c r="B45" t="s">
        <v>210</v>
      </c>
      <c r="C45" s="3" t="s">
        <v>26</v>
      </c>
      <c r="D45" s="3" t="s">
        <v>211</v>
      </c>
      <c r="E45" s="3" t="s">
        <v>206</v>
      </c>
      <c r="F45" s="3" t="s">
        <v>197</v>
      </c>
      <c r="G45" s="3" t="s">
        <v>207</v>
      </c>
      <c r="H45" s="3" t="s">
        <v>212</v>
      </c>
      <c r="I45" s="3" t="s">
        <v>213</v>
      </c>
      <c r="J45" s="3">
        <v>1</v>
      </c>
      <c r="K45" s="2">
        <v>42036</v>
      </c>
      <c r="L45" s="2">
        <v>42369</v>
      </c>
      <c r="M45" s="3">
        <v>48</v>
      </c>
      <c r="N45" s="3">
        <v>1</v>
      </c>
      <c r="O45" s="3" t="s">
        <v>134</v>
      </c>
      <c r="P45" s="5">
        <f t="shared" si="0"/>
        <v>1</v>
      </c>
    </row>
    <row r="46" spans="1:16" ht="15.75" thickBot="1" x14ac:dyDescent="0.3">
      <c r="A46" s="1">
        <v>36</v>
      </c>
      <c r="B46" t="s">
        <v>214</v>
      </c>
      <c r="C46" s="3" t="s">
        <v>26</v>
      </c>
      <c r="D46" s="3" t="s">
        <v>215</v>
      </c>
      <c r="E46" s="3" t="s">
        <v>206</v>
      </c>
      <c r="F46" s="3" t="s">
        <v>197</v>
      </c>
      <c r="G46" s="3" t="s">
        <v>207</v>
      </c>
      <c r="H46" s="3" t="s">
        <v>216</v>
      </c>
      <c r="I46" s="3" t="s">
        <v>213</v>
      </c>
      <c r="J46" s="3">
        <v>3</v>
      </c>
      <c r="K46" s="2">
        <v>42036</v>
      </c>
      <c r="L46" s="2">
        <v>42369</v>
      </c>
      <c r="M46" s="3">
        <v>48</v>
      </c>
      <c r="N46" s="3">
        <v>3</v>
      </c>
      <c r="O46" s="3" t="s">
        <v>134</v>
      </c>
      <c r="P46" s="5">
        <f t="shared" si="0"/>
        <v>1</v>
      </c>
    </row>
    <row r="47" spans="1:16" ht="15.75" thickBot="1" x14ac:dyDescent="0.3">
      <c r="A47" s="1">
        <v>37</v>
      </c>
      <c r="B47" t="s">
        <v>217</v>
      </c>
      <c r="C47" s="3" t="s">
        <v>26</v>
      </c>
      <c r="D47" s="3" t="s">
        <v>218</v>
      </c>
      <c r="E47" s="3" t="s">
        <v>206</v>
      </c>
      <c r="F47" s="3" t="s">
        <v>197</v>
      </c>
      <c r="G47" s="3" t="s">
        <v>219</v>
      </c>
      <c r="H47" s="3" t="s">
        <v>220</v>
      </c>
      <c r="I47" s="3" t="s">
        <v>221</v>
      </c>
      <c r="J47" s="3">
        <v>2</v>
      </c>
      <c r="K47" s="2">
        <v>42036</v>
      </c>
      <c r="L47" s="2">
        <v>42369</v>
      </c>
      <c r="M47" s="3">
        <v>48</v>
      </c>
      <c r="N47" s="3">
        <v>0</v>
      </c>
      <c r="O47" s="3" t="s">
        <v>134</v>
      </c>
      <c r="P47" s="5">
        <f t="shared" si="0"/>
        <v>0</v>
      </c>
    </row>
    <row r="48" spans="1:16" ht="15.75" thickBot="1" x14ac:dyDescent="0.3">
      <c r="A48" s="1">
        <v>38</v>
      </c>
      <c r="B48" t="s">
        <v>222</v>
      </c>
      <c r="C48" s="3" t="s">
        <v>26</v>
      </c>
      <c r="D48" s="3" t="s">
        <v>223</v>
      </c>
      <c r="E48" s="3" t="s">
        <v>206</v>
      </c>
      <c r="F48" s="3" t="s">
        <v>197</v>
      </c>
      <c r="G48" s="3" t="s">
        <v>224</v>
      </c>
      <c r="H48" s="3" t="s">
        <v>225</v>
      </c>
      <c r="I48" s="3" t="s">
        <v>226</v>
      </c>
      <c r="J48" s="3">
        <v>3</v>
      </c>
      <c r="K48" s="2">
        <v>42036</v>
      </c>
      <c r="L48" s="2">
        <v>42369</v>
      </c>
      <c r="M48" s="3">
        <v>48</v>
      </c>
      <c r="N48" s="3">
        <v>3</v>
      </c>
      <c r="O48" s="3" t="s">
        <v>134</v>
      </c>
      <c r="P48" s="5">
        <f t="shared" si="0"/>
        <v>1</v>
      </c>
    </row>
    <row r="49" spans="1:16" ht="15.75" thickBot="1" x14ac:dyDescent="0.3">
      <c r="A49" s="1">
        <v>39</v>
      </c>
      <c r="B49" t="s">
        <v>227</v>
      </c>
      <c r="C49" s="3" t="s">
        <v>26</v>
      </c>
      <c r="D49" s="3" t="s">
        <v>228</v>
      </c>
      <c r="E49" s="3" t="s">
        <v>206</v>
      </c>
      <c r="F49" s="3" t="s">
        <v>197</v>
      </c>
      <c r="G49" s="3" t="s">
        <v>224</v>
      </c>
      <c r="H49" s="3" t="s">
        <v>229</v>
      </c>
      <c r="I49" s="3" t="s">
        <v>213</v>
      </c>
      <c r="J49" s="3">
        <v>2</v>
      </c>
      <c r="K49" s="2">
        <v>42036</v>
      </c>
      <c r="L49" s="2">
        <v>42369</v>
      </c>
      <c r="M49" s="3">
        <v>48</v>
      </c>
      <c r="N49" s="3">
        <v>2</v>
      </c>
      <c r="O49" s="3" t="s">
        <v>134</v>
      </c>
      <c r="P49" s="5">
        <f t="shared" si="0"/>
        <v>1</v>
      </c>
    </row>
    <row r="50" spans="1:16" ht="15.75" thickBot="1" x14ac:dyDescent="0.3">
      <c r="A50" s="1">
        <v>40</v>
      </c>
      <c r="B50" t="s">
        <v>230</v>
      </c>
      <c r="C50" s="3" t="s">
        <v>26</v>
      </c>
      <c r="D50" s="3" t="s">
        <v>231</v>
      </c>
      <c r="E50" s="3" t="s">
        <v>206</v>
      </c>
      <c r="F50" s="3" t="s">
        <v>197</v>
      </c>
      <c r="G50" s="3" t="s">
        <v>224</v>
      </c>
      <c r="H50" s="3" t="s">
        <v>232</v>
      </c>
      <c r="I50" s="3" t="s">
        <v>233</v>
      </c>
      <c r="J50" s="3">
        <v>5</v>
      </c>
      <c r="K50" s="2">
        <v>42036</v>
      </c>
      <c r="L50" s="2">
        <v>42369</v>
      </c>
      <c r="M50" s="3">
        <v>48</v>
      </c>
      <c r="N50" s="3">
        <v>5</v>
      </c>
      <c r="O50" s="3" t="s">
        <v>134</v>
      </c>
      <c r="P50" s="5">
        <f t="shared" si="0"/>
        <v>1</v>
      </c>
    </row>
    <row r="51" spans="1:16" ht="15.75" thickBot="1" x14ac:dyDescent="0.3">
      <c r="A51" s="1">
        <v>41</v>
      </c>
      <c r="B51" t="s">
        <v>234</v>
      </c>
      <c r="C51" s="3" t="s">
        <v>26</v>
      </c>
      <c r="D51" s="3" t="s">
        <v>235</v>
      </c>
      <c r="E51" s="3" t="s">
        <v>236</v>
      </c>
      <c r="F51" s="3" t="s">
        <v>237</v>
      </c>
      <c r="G51" s="3" t="s">
        <v>238</v>
      </c>
      <c r="H51" s="3" t="s">
        <v>239</v>
      </c>
      <c r="I51" s="3" t="s">
        <v>240</v>
      </c>
      <c r="J51" s="3">
        <v>1</v>
      </c>
      <c r="K51" s="2">
        <v>42005</v>
      </c>
      <c r="L51" s="2">
        <v>42369</v>
      </c>
      <c r="M51" s="3">
        <v>52</v>
      </c>
      <c r="N51" s="3">
        <v>1</v>
      </c>
      <c r="O51" s="3" t="s">
        <v>241</v>
      </c>
      <c r="P51" s="5">
        <f t="shared" si="0"/>
        <v>1</v>
      </c>
    </row>
    <row r="52" spans="1:16" ht="15.75" thickBot="1" x14ac:dyDescent="0.3">
      <c r="A52" s="1">
        <v>42</v>
      </c>
      <c r="B52" t="s">
        <v>242</v>
      </c>
      <c r="C52" s="3" t="s">
        <v>26</v>
      </c>
      <c r="D52" s="3" t="s">
        <v>243</v>
      </c>
      <c r="E52" s="3" t="s">
        <v>244</v>
      </c>
      <c r="F52" s="3" t="s">
        <v>245</v>
      </c>
      <c r="G52" s="3" t="s">
        <v>246</v>
      </c>
      <c r="H52" s="3" t="s">
        <v>247</v>
      </c>
      <c r="I52" s="3" t="s">
        <v>248</v>
      </c>
      <c r="J52" s="3">
        <v>1</v>
      </c>
      <c r="K52" s="2">
        <v>42095</v>
      </c>
      <c r="L52" s="2">
        <v>42186</v>
      </c>
      <c r="M52" s="3">
        <v>13</v>
      </c>
      <c r="N52" s="3">
        <v>1</v>
      </c>
      <c r="O52" s="3" t="s">
        <v>134</v>
      </c>
      <c r="P52" s="5">
        <f t="shared" si="0"/>
        <v>1</v>
      </c>
    </row>
    <row r="53" spans="1:16" ht="15.75" thickBot="1" x14ac:dyDescent="0.3">
      <c r="A53" s="1">
        <v>43</v>
      </c>
      <c r="B53" t="s">
        <v>249</v>
      </c>
      <c r="C53" s="3" t="s">
        <v>26</v>
      </c>
      <c r="D53" s="3" t="s">
        <v>250</v>
      </c>
      <c r="E53" s="3" t="s">
        <v>251</v>
      </c>
      <c r="F53" s="3" t="s">
        <v>252</v>
      </c>
      <c r="G53" s="3" t="s">
        <v>253</v>
      </c>
      <c r="H53" s="3" t="s">
        <v>254</v>
      </c>
      <c r="I53" s="3" t="s">
        <v>255</v>
      </c>
      <c r="J53" s="3">
        <v>1</v>
      </c>
      <c r="K53" s="2">
        <v>42036</v>
      </c>
      <c r="L53" s="2">
        <v>42155</v>
      </c>
      <c r="M53" s="3">
        <v>17</v>
      </c>
      <c r="N53" s="3">
        <v>1</v>
      </c>
      <c r="O53" s="3" t="s">
        <v>126</v>
      </c>
      <c r="P53" s="5">
        <f t="shared" si="0"/>
        <v>1</v>
      </c>
    </row>
    <row r="54" spans="1:16" ht="15.75" thickBot="1" x14ac:dyDescent="0.3">
      <c r="A54" s="1">
        <v>44</v>
      </c>
      <c r="B54" t="s">
        <v>256</v>
      </c>
      <c r="C54" s="3" t="s">
        <v>26</v>
      </c>
      <c r="D54" s="3" t="s">
        <v>257</v>
      </c>
      <c r="E54" s="3" t="s">
        <v>258</v>
      </c>
      <c r="F54" s="3" t="s">
        <v>259</v>
      </c>
      <c r="G54" s="3" t="s">
        <v>260</v>
      </c>
      <c r="H54" s="3" t="s">
        <v>261</v>
      </c>
      <c r="I54" s="3" t="s">
        <v>262</v>
      </c>
      <c r="J54" s="3">
        <v>1</v>
      </c>
      <c r="K54" s="2">
        <v>42064</v>
      </c>
      <c r="L54" s="2">
        <v>42217</v>
      </c>
      <c r="M54" s="3">
        <v>22</v>
      </c>
      <c r="N54" s="3">
        <v>1</v>
      </c>
      <c r="O54" s="3" t="s">
        <v>134</v>
      </c>
      <c r="P54" s="5">
        <f t="shared" si="0"/>
        <v>1</v>
      </c>
    </row>
    <row r="55" spans="1:16" ht="15.75" thickBot="1" x14ac:dyDescent="0.3">
      <c r="A55" s="1">
        <v>45</v>
      </c>
      <c r="B55" t="s">
        <v>263</v>
      </c>
      <c r="C55" s="3" t="s">
        <v>26</v>
      </c>
      <c r="D55" s="3" t="s">
        <v>264</v>
      </c>
      <c r="E55" s="3" t="s">
        <v>265</v>
      </c>
      <c r="F55" s="3" t="s">
        <v>266</v>
      </c>
      <c r="G55" s="3" t="s">
        <v>267</v>
      </c>
      <c r="H55" s="3" t="s">
        <v>268</v>
      </c>
      <c r="I55" s="3" t="s">
        <v>269</v>
      </c>
      <c r="J55" s="3">
        <v>20</v>
      </c>
      <c r="K55" s="2">
        <v>42036</v>
      </c>
      <c r="L55" s="2">
        <v>42185</v>
      </c>
      <c r="M55" s="3">
        <v>21</v>
      </c>
      <c r="N55" s="3">
        <v>20</v>
      </c>
      <c r="O55" s="3" t="s">
        <v>270</v>
      </c>
      <c r="P55" s="5">
        <f t="shared" si="0"/>
        <v>1</v>
      </c>
    </row>
    <row r="56" spans="1:16" ht="15.75" thickBot="1" x14ac:dyDescent="0.3">
      <c r="A56" s="1">
        <v>46</v>
      </c>
      <c r="B56" t="s">
        <v>271</v>
      </c>
      <c r="C56" s="3" t="s">
        <v>26</v>
      </c>
      <c r="D56" s="3" t="s">
        <v>272</v>
      </c>
      <c r="E56" s="3" t="s">
        <v>273</v>
      </c>
      <c r="F56" s="3" t="s">
        <v>266</v>
      </c>
      <c r="G56" s="3" t="s">
        <v>267</v>
      </c>
      <c r="H56" s="3" t="s">
        <v>268</v>
      </c>
      <c r="I56" s="3" t="s">
        <v>274</v>
      </c>
      <c r="J56" s="3">
        <v>1</v>
      </c>
      <c r="K56" s="2">
        <v>42036</v>
      </c>
      <c r="L56" s="2">
        <v>42185</v>
      </c>
      <c r="M56" s="3">
        <v>21</v>
      </c>
      <c r="N56" s="3">
        <v>1</v>
      </c>
      <c r="O56" s="3" t="s">
        <v>270</v>
      </c>
      <c r="P56" s="5">
        <f t="shared" si="0"/>
        <v>1</v>
      </c>
    </row>
    <row r="57" spans="1:16" ht="15.75" thickBot="1" x14ac:dyDescent="0.3">
      <c r="A57" s="1">
        <v>47</v>
      </c>
      <c r="B57" t="s">
        <v>275</v>
      </c>
      <c r="C57" s="3" t="s">
        <v>26</v>
      </c>
      <c r="D57" s="3" t="s">
        <v>276</v>
      </c>
      <c r="E57" s="3" t="s">
        <v>277</v>
      </c>
      <c r="F57" s="3" t="s">
        <v>266</v>
      </c>
      <c r="G57" s="3" t="s">
        <v>267</v>
      </c>
      <c r="H57" s="3" t="s">
        <v>268</v>
      </c>
      <c r="I57" s="3" t="s">
        <v>278</v>
      </c>
      <c r="J57" s="3">
        <v>1</v>
      </c>
      <c r="K57" s="2">
        <v>42036</v>
      </c>
      <c r="L57" s="2">
        <v>42185</v>
      </c>
      <c r="M57" s="3">
        <v>21</v>
      </c>
      <c r="N57" s="3">
        <v>1</v>
      </c>
      <c r="O57" s="3" t="s">
        <v>270</v>
      </c>
      <c r="P57" s="5">
        <f t="shared" si="0"/>
        <v>1</v>
      </c>
    </row>
    <row r="58" spans="1:16" ht="15.75" thickBot="1" x14ac:dyDescent="0.3">
      <c r="A58" s="1">
        <v>48</v>
      </c>
      <c r="B58" t="s">
        <v>279</v>
      </c>
      <c r="C58" s="3" t="s">
        <v>26</v>
      </c>
      <c r="D58" s="3" t="s">
        <v>280</v>
      </c>
      <c r="E58" s="3" t="s">
        <v>281</v>
      </c>
      <c r="F58" s="3" t="s">
        <v>282</v>
      </c>
      <c r="G58" s="3" t="s">
        <v>283</v>
      </c>
      <c r="H58" s="3" t="s">
        <v>284</v>
      </c>
      <c r="I58" s="3" t="s">
        <v>285</v>
      </c>
      <c r="J58" s="3">
        <v>1</v>
      </c>
      <c r="K58" s="2">
        <v>42078</v>
      </c>
      <c r="L58" s="2">
        <v>42170</v>
      </c>
      <c r="M58" s="3">
        <v>13</v>
      </c>
      <c r="N58" s="3">
        <v>1</v>
      </c>
      <c r="O58" s="3" t="s">
        <v>134</v>
      </c>
      <c r="P58" s="5">
        <f t="shared" si="0"/>
        <v>1</v>
      </c>
    </row>
    <row r="59" spans="1:16" ht="15.75" thickBot="1" x14ac:dyDescent="0.3">
      <c r="A59" s="1">
        <v>49</v>
      </c>
      <c r="B59" t="s">
        <v>286</v>
      </c>
      <c r="C59" s="3" t="s">
        <v>26</v>
      </c>
      <c r="D59" s="3" t="s">
        <v>287</v>
      </c>
      <c r="E59" s="3" t="s">
        <v>288</v>
      </c>
      <c r="F59" s="3" t="s">
        <v>289</v>
      </c>
      <c r="G59" s="3" t="s">
        <v>290</v>
      </c>
      <c r="H59" s="3" t="s">
        <v>291</v>
      </c>
      <c r="I59" s="3" t="s">
        <v>292</v>
      </c>
      <c r="J59" s="3">
        <v>1</v>
      </c>
      <c r="K59" s="2">
        <v>42036</v>
      </c>
      <c r="L59" s="2">
        <v>42124</v>
      </c>
      <c r="M59" s="3">
        <v>12</v>
      </c>
      <c r="N59" s="3">
        <v>1</v>
      </c>
      <c r="O59" s="3" t="s">
        <v>293</v>
      </c>
      <c r="P59" s="5">
        <f t="shared" si="0"/>
        <v>1</v>
      </c>
    </row>
    <row r="60" spans="1:16" ht="15.75" thickBot="1" x14ac:dyDescent="0.3">
      <c r="A60" s="1">
        <v>50</v>
      </c>
      <c r="B60" t="s">
        <v>294</v>
      </c>
      <c r="C60" s="3" t="s">
        <v>26</v>
      </c>
      <c r="D60" s="3" t="s">
        <v>295</v>
      </c>
      <c r="E60" s="3" t="s">
        <v>288</v>
      </c>
      <c r="F60" s="3" t="s">
        <v>289</v>
      </c>
      <c r="G60" s="3" t="s">
        <v>296</v>
      </c>
      <c r="H60" s="3" t="s">
        <v>297</v>
      </c>
      <c r="I60" s="3" t="s">
        <v>298</v>
      </c>
      <c r="J60" s="3">
        <v>94</v>
      </c>
      <c r="K60" s="2">
        <v>42125</v>
      </c>
      <c r="L60" s="2">
        <v>42369</v>
      </c>
      <c r="M60" s="3">
        <v>28</v>
      </c>
      <c r="N60" s="3">
        <v>92</v>
      </c>
      <c r="O60" s="3" t="s">
        <v>293</v>
      </c>
      <c r="P60" s="5">
        <f t="shared" si="0"/>
        <v>0.97872340425531912</v>
      </c>
    </row>
    <row r="61" spans="1:16" ht="15.75" thickBot="1" x14ac:dyDescent="0.3">
      <c r="A61" s="1">
        <v>51</v>
      </c>
      <c r="B61" t="s">
        <v>299</v>
      </c>
      <c r="C61" s="3" t="s">
        <v>26</v>
      </c>
      <c r="D61" s="3" t="s">
        <v>300</v>
      </c>
      <c r="E61" s="3" t="s">
        <v>288</v>
      </c>
      <c r="F61" s="3" t="s">
        <v>289</v>
      </c>
      <c r="G61" s="3" t="s">
        <v>301</v>
      </c>
      <c r="H61" s="3" t="s">
        <v>302</v>
      </c>
      <c r="I61" s="3" t="s">
        <v>303</v>
      </c>
      <c r="J61" s="3">
        <v>2</v>
      </c>
      <c r="K61" s="2">
        <v>42036</v>
      </c>
      <c r="L61" s="2">
        <v>42246</v>
      </c>
      <c r="M61" s="3">
        <v>12</v>
      </c>
      <c r="N61" s="3">
        <v>3</v>
      </c>
      <c r="O61" s="3" t="s">
        <v>293</v>
      </c>
      <c r="P61" s="5">
        <f t="shared" si="0"/>
        <v>1.5</v>
      </c>
    </row>
    <row r="62" spans="1:16" ht="15.75" thickBot="1" x14ac:dyDescent="0.3">
      <c r="A62" s="1">
        <v>52</v>
      </c>
      <c r="B62" t="s">
        <v>304</v>
      </c>
      <c r="C62" s="3" t="s">
        <v>26</v>
      </c>
      <c r="D62" s="3" t="s">
        <v>305</v>
      </c>
      <c r="E62" s="3" t="s">
        <v>288</v>
      </c>
      <c r="F62" s="3"/>
      <c r="G62" s="3" t="s">
        <v>301</v>
      </c>
      <c r="H62" s="3" t="s">
        <v>306</v>
      </c>
      <c r="I62" s="3" t="s">
        <v>307</v>
      </c>
      <c r="J62" s="3">
        <v>1</v>
      </c>
      <c r="K62" s="2">
        <v>42125</v>
      </c>
      <c r="L62" s="2">
        <v>42185</v>
      </c>
      <c r="M62" s="3">
        <v>8</v>
      </c>
      <c r="N62" s="3">
        <v>1</v>
      </c>
      <c r="O62" s="3" t="s">
        <v>293</v>
      </c>
      <c r="P62" s="5">
        <f t="shared" si="0"/>
        <v>1</v>
      </c>
    </row>
    <row r="63" spans="1:16" ht="15.75" thickBot="1" x14ac:dyDescent="0.3">
      <c r="A63" s="1">
        <v>53</v>
      </c>
      <c r="B63" t="s">
        <v>308</v>
      </c>
      <c r="C63" s="3" t="s">
        <v>26</v>
      </c>
      <c r="D63" s="3" t="s">
        <v>309</v>
      </c>
      <c r="E63" s="3" t="s">
        <v>310</v>
      </c>
      <c r="F63" s="3" t="s">
        <v>311</v>
      </c>
      <c r="G63" s="3" t="s">
        <v>312</v>
      </c>
      <c r="H63" s="3" t="s">
        <v>313</v>
      </c>
      <c r="I63" s="3" t="s">
        <v>314</v>
      </c>
      <c r="J63" s="3">
        <v>1</v>
      </c>
      <c r="K63" s="2">
        <v>42036</v>
      </c>
      <c r="L63" s="2">
        <v>42063</v>
      </c>
      <c r="M63" s="3">
        <v>4</v>
      </c>
      <c r="N63" s="3">
        <v>1</v>
      </c>
      <c r="O63" s="3" t="s">
        <v>315</v>
      </c>
      <c r="P63" s="5">
        <f t="shared" si="0"/>
        <v>1</v>
      </c>
    </row>
    <row r="64" spans="1:16" ht="15.75" thickBot="1" x14ac:dyDescent="0.3">
      <c r="A64" s="1">
        <v>54</v>
      </c>
      <c r="B64" t="s">
        <v>316</v>
      </c>
      <c r="C64" s="3" t="s">
        <v>26</v>
      </c>
      <c r="D64" s="3" t="s">
        <v>309</v>
      </c>
      <c r="E64" s="3" t="s">
        <v>317</v>
      </c>
      <c r="F64" s="3" t="s">
        <v>318</v>
      </c>
      <c r="G64" s="3" t="s">
        <v>319</v>
      </c>
      <c r="H64" s="3" t="s">
        <v>320</v>
      </c>
      <c r="I64" s="3" t="s">
        <v>321</v>
      </c>
      <c r="J64" s="3">
        <v>6</v>
      </c>
      <c r="K64" s="2">
        <v>42045</v>
      </c>
      <c r="L64" s="2">
        <v>42369</v>
      </c>
      <c r="M64" s="3">
        <v>46</v>
      </c>
      <c r="N64" s="3">
        <v>6</v>
      </c>
      <c r="O64" s="3" t="s">
        <v>322</v>
      </c>
      <c r="P64" s="5">
        <f t="shared" si="0"/>
        <v>1</v>
      </c>
    </row>
    <row r="65" spans="1:16" ht="15.75" thickBot="1" x14ac:dyDescent="0.3">
      <c r="A65" s="1">
        <v>55</v>
      </c>
      <c r="B65" t="s">
        <v>323</v>
      </c>
      <c r="C65" s="3" t="s">
        <v>26</v>
      </c>
      <c r="D65" s="3" t="s">
        <v>324</v>
      </c>
      <c r="E65" s="3" t="s">
        <v>325</v>
      </c>
      <c r="F65" s="3" t="s">
        <v>326</v>
      </c>
      <c r="G65" s="3" t="s">
        <v>327</v>
      </c>
      <c r="H65" s="3" t="s">
        <v>328</v>
      </c>
      <c r="I65" s="3" t="s">
        <v>40</v>
      </c>
      <c r="J65" s="3">
        <v>1</v>
      </c>
      <c r="K65" s="2">
        <v>42078</v>
      </c>
      <c r="L65" s="2">
        <v>42170</v>
      </c>
      <c r="M65" s="3">
        <v>13</v>
      </c>
      <c r="N65" s="3">
        <v>1</v>
      </c>
      <c r="O65" s="3" t="s">
        <v>134</v>
      </c>
      <c r="P65" s="5">
        <f t="shared" si="0"/>
        <v>1</v>
      </c>
    </row>
    <row r="66" spans="1:16" ht="15.75" thickBot="1" x14ac:dyDescent="0.3">
      <c r="A66" s="1">
        <v>56</v>
      </c>
      <c r="B66" t="s">
        <v>329</v>
      </c>
      <c r="C66" s="3" t="s">
        <v>26</v>
      </c>
      <c r="D66" s="3" t="s">
        <v>330</v>
      </c>
      <c r="E66" s="3" t="s">
        <v>331</v>
      </c>
      <c r="F66" s="3" t="s">
        <v>332</v>
      </c>
      <c r="G66" s="3" t="s">
        <v>333</v>
      </c>
      <c r="H66" s="3" t="s">
        <v>334</v>
      </c>
      <c r="I66" s="3" t="s">
        <v>335</v>
      </c>
      <c r="J66" s="3">
        <v>1</v>
      </c>
      <c r="K66" s="2">
        <v>42037</v>
      </c>
      <c r="L66" s="2">
        <v>42185</v>
      </c>
      <c r="M66" s="3">
        <v>21</v>
      </c>
      <c r="N66" s="3">
        <v>1</v>
      </c>
      <c r="O66" s="3" t="s">
        <v>336</v>
      </c>
      <c r="P66" s="5">
        <f t="shared" si="0"/>
        <v>1</v>
      </c>
    </row>
    <row r="67" spans="1:16" ht="15.75" thickBot="1" x14ac:dyDescent="0.3">
      <c r="A67" s="1">
        <v>57</v>
      </c>
      <c r="B67" t="s">
        <v>337</v>
      </c>
      <c r="C67" s="3" t="s">
        <v>26</v>
      </c>
      <c r="D67" s="3" t="s">
        <v>338</v>
      </c>
      <c r="E67" s="3" t="s">
        <v>339</v>
      </c>
      <c r="F67" s="3" t="s">
        <v>340</v>
      </c>
      <c r="G67" s="3" t="s">
        <v>341</v>
      </c>
      <c r="H67" s="3" t="s">
        <v>342</v>
      </c>
      <c r="I67" s="3" t="s">
        <v>343</v>
      </c>
      <c r="J67" s="3">
        <v>1</v>
      </c>
      <c r="K67" s="2">
        <v>42036</v>
      </c>
      <c r="L67" s="2">
        <v>42185</v>
      </c>
      <c r="M67" s="3">
        <v>21</v>
      </c>
      <c r="N67" s="3">
        <v>1</v>
      </c>
      <c r="O67" s="3" t="s">
        <v>344</v>
      </c>
      <c r="P67" s="5">
        <f t="shared" si="0"/>
        <v>1</v>
      </c>
    </row>
    <row r="68" spans="1:16" ht="15.75" thickBot="1" x14ac:dyDescent="0.3">
      <c r="A68" s="1">
        <v>58</v>
      </c>
      <c r="B68" t="s">
        <v>345</v>
      </c>
      <c r="C68" s="3" t="s">
        <v>26</v>
      </c>
      <c r="D68" s="3" t="s">
        <v>346</v>
      </c>
      <c r="E68" s="3" t="s">
        <v>339</v>
      </c>
      <c r="F68" s="3" t="s">
        <v>347</v>
      </c>
      <c r="G68" s="3" t="s">
        <v>348</v>
      </c>
      <c r="H68" s="3" t="s">
        <v>349</v>
      </c>
      <c r="I68" s="3" t="s">
        <v>321</v>
      </c>
      <c r="J68" s="3">
        <v>2</v>
      </c>
      <c r="K68" s="2">
        <v>42064</v>
      </c>
      <c r="L68" s="2">
        <v>42369</v>
      </c>
      <c r="M68" s="3">
        <v>44</v>
      </c>
      <c r="N68" s="3">
        <v>2</v>
      </c>
      <c r="O68" s="3" t="s">
        <v>350</v>
      </c>
      <c r="P68" s="5">
        <f t="shared" si="0"/>
        <v>1</v>
      </c>
    </row>
    <row r="69" spans="1:16" ht="15.75" thickBot="1" x14ac:dyDescent="0.3">
      <c r="A69" s="1">
        <v>59</v>
      </c>
      <c r="B69" t="s">
        <v>351</v>
      </c>
      <c r="C69" s="3" t="s">
        <v>26</v>
      </c>
      <c r="D69" s="3" t="s">
        <v>352</v>
      </c>
      <c r="E69" s="3" t="s">
        <v>353</v>
      </c>
      <c r="F69" s="3" t="s">
        <v>354</v>
      </c>
      <c r="G69" s="3" t="s">
        <v>355</v>
      </c>
      <c r="H69" s="3" t="s">
        <v>356</v>
      </c>
      <c r="I69" s="3" t="s">
        <v>40</v>
      </c>
      <c r="J69" s="3">
        <v>1</v>
      </c>
      <c r="K69" s="2">
        <v>42078</v>
      </c>
      <c r="L69" s="2">
        <v>42170</v>
      </c>
      <c r="M69" s="3">
        <v>13</v>
      </c>
      <c r="N69" s="3">
        <v>1</v>
      </c>
      <c r="O69" s="3" t="s">
        <v>134</v>
      </c>
      <c r="P69" s="5">
        <f t="shared" si="0"/>
        <v>1</v>
      </c>
    </row>
    <row r="70" spans="1:16" ht="15.75" thickBot="1" x14ac:dyDescent="0.3">
      <c r="A70" s="1">
        <v>60</v>
      </c>
      <c r="B70" t="s">
        <v>357</v>
      </c>
      <c r="C70" s="3" t="s">
        <v>26</v>
      </c>
      <c r="D70" s="3" t="s">
        <v>358</v>
      </c>
      <c r="E70" s="3" t="s">
        <v>359</v>
      </c>
      <c r="F70" s="3" t="s">
        <v>360</v>
      </c>
      <c r="G70" s="3" t="s">
        <v>361</v>
      </c>
      <c r="H70" s="3" t="s">
        <v>362</v>
      </c>
      <c r="I70" s="3" t="s">
        <v>363</v>
      </c>
      <c r="J70" s="3">
        <v>2</v>
      </c>
      <c r="K70" s="2">
        <v>42005</v>
      </c>
      <c r="L70" s="2">
        <v>42124</v>
      </c>
      <c r="M70" s="3">
        <v>17</v>
      </c>
      <c r="N70" s="3">
        <v>2</v>
      </c>
      <c r="O70" s="3" t="s">
        <v>241</v>
      </c>
      <c r="P70" s="5">
        <f t="shared" si="0"/>
        <v>1</v>
      </c>
    </row>
    <row r="71" spans="1:16" ht="15.75" thickBot="1" x14ac:dyDescent="0.3">
      <c r="A71" s="1">
        <v>61</v>
      </c>
      <c r="B71" t="s">
        <v>364</v>
      </c>
      <c r="C71" s="3" t="s">
        <v>26</v>
      </c>
      <c r="D71" s="3" t="s">
        <v>365</v>
      </c>
      <c r="E71" s="3" t="s">
        <v>366</v>
      </c>
      <c r="F71" s="3" t="s">
        <v>367</v>
      </c>
      <c r="G71" s="3" t="s">
        <v>368</v>
      </c>
      <c r="H71" s="3" t="s">
        <v>369</v>
      </c>
      <c r="I71" s="3" t="s">
        <v>370</v>
      </c>
      <c r="J71" s="3">
        <v>2</v>
      </c>
      <c r="K71" s="2">
        <v>42030</v>
      </c>
      <c r="L71" s="2">
        <v>42369</v>
      </c>
      <c r="M71" s="3">
        <v>48</v>
      </c>
      <c r="N71" s="3">
        <v>2</v>
      </c>
      <c r="O71" s="3" t="s">
        <v>371</v>
      </c>
      <c r="P71" s="5">
        <f t="shared" si="0"/>
        <v>1</v>
      </c>
    </row>
    <row r="72" spans="1:16" ht="15.75" thickBot="1" x14ac:dyDescent="0.3">
      <c r="A72" s="1">
        <v>62</v>
      </c>
      <c r="B72" t="s">
        <v>372</v>
      </c>
      <c r="C72" s="3" t="s">
        <v>26</v>
      </c>
      <c r="D72" s="3" t="s">
        <v>373</v>
      </c>
      <c r="E72" s="3" t="s">
        <v>374</v>
      </c>
      <c r="F72" s="3" t="s">
        <v>375</v>
      </c>
      <c r="G72" s="3" t="s">
        <v>376</v>
      </c>
      <c r="H72" s="3" t="s">
        <v>377</v>
      </c>
      <c r="I72" s="3" t="s">
        <v>378</v>
      </c>
      <c r="J72" s="3">
        <v>1</v>
      </c>
      <c r="K72" s="2">
        <v>42037</v>
      </c>
      <c r="L72" s="2">
        <v>42185</v>
      </c>
      <c r="M72" s="3">
        <v>21</v>
      </c>
      <c r="N72" s="3">
        <v>1</v>
      </c>
      <c r="O72" s="3" t="s">
        <v>379</v>
      </c>
      <c r="P72" s="5">
        <f t="shared" si="0"/>
        <v>1</v>
      </c>
    </row>
    <row r="73" spans="1:16" ht="15.75" thickBot="1" x14ac:dyDescent="0.3">
      <c r="A73" s="1">
        <v>63</v>
      </c>
      <c r="B73" t="s">
        <v>380</v>
      </c>
      <c r="C73" s="3" t="s">
        <v>26</v>
      </c>
      <c r="D73" s="3" t="s">
        <v>381</v>
      </c>
      <c r="E73" s="3" t="s">
        <v>382</v>
      </c>
      <c r="F73" s="3" t="s">
        <v>383</v>
      </c>
      <c r="G73" s="3" t="s">
        <v>384</v>
      </c>
      <c r="H73" s="3" t="s">
        <v>385</v>
      </c>
      <c r="I73" s="3" t="s">
        <v>386</v>
      </c>
      <c r="J73" s="3">
        <v>100</v>
      </c>
      <c r="K73" s="2">
        <v>42064</v>
      </c>
      <c r="L73" s="2">
        <v>42369</v>
      </c>
      <c r="M73" s="3">
        <v>44</v>
      </c>
      <c r="N73" s="3">
        <v>100</v>
      </c>
      <c r="O73" s="3" t="s">
        <v>350</v>
      </c>
      <c r="P73" s="5">
        <f t="shared" si="0"/>
        <v>1</v>
      </c>
    </row>
    <row r="74" spans="1:16" ht="15.75" thickBot="1" x14ac:dyDescent="0.3">
      <c r="A74" s="1">
        <v>64</v>
      </c>
      <c r="B74" t="s">
        <v>387</v>
      </c>
      <c r="C74" s="3" t="s">
        <v>26</v>
      </c>
      <c r="D74" s="3" t="s">
        <v>388</v>
      </c>
      <c r="E74" s="3" t="s">
        <v>389</v>
      </c>
      <c r="F74" s="3" t="s">
        <v>390</v>
      </c>
      <c r="G74" s="3" t="s">
        <v>391</v>
      </c>
      <c r="H74" s="3" t="s">
        <v>392</v>
      </c>
      <c r="I74" s="3" t="s">
        <v>40</v>
      </c>
      <c r="J74" s="3">
        <v>1</v>
      </c>
      <c r="K74" s="2">
        <v>42078</v>
      </c>
      <c r="L74" s="2">
        <v>42170</v>
      </c>
      <c r="M74" s="3">
        <v>13</v>
      </c>
      <c r="N74" s="3">
        <v>1</v>
      </c>
      <c r="O74" s="3" t="s">
        <v>134</v>
      </c>
      <c r="P74" s="5">
        <f t="shared" si="0"/>
        <v>1</v>
      </c>
    </row>
    <row r="75" spans="1:16" ht="15.75" thickBot="1" x14ac:dyDescent="0.3">
      <c r="A75" s="1">
        <v>65</v>
      </c>
      <c r="B75" t="s">
        <v>393</v>
      </c>
      <c r="C75" s="3" t="s">
        <v>26</v>
      </c>
      <c r="D75" s="3" t="s">
        <v>394</v>
      </c>
      <c r="E75" s="3" t="s">
        <v>395</v>
      </c>
      <c r="F75" s="3" t="s">
        <v>396</v>
      </c>
      <c r="G75" s="3" t="s">
        <v>397</v>
      </c>
      <c r="H75" s="3" t="s">
        <v>398</v>
      </c>
      <c r="I75" s="3" t="s">
        <v>399</v>
      </c>
      <c r="J75" s="3">
        <v>2</v>
      </c>
      <c r="K75" s="2">
        <v>42005</v>
      </c>
      <c r="L75" s="2">
        <v>42124</v>
      </c>
      <c r="M75" s="3">
        <v>17</v>
      </c>
      <c r="N75" s="3">
        <v>2</v>
      </c>
      <c r="O75" s="3" t="s">
        <v>241</v>
      </c>
      <c r="P75" s="5">
        <f t="shared" si="0"/>
        <v>1</v>
      </c>
    </row>
    <row r="76" spans="1:16" ht="15.75" thickBot="1" x14ac:dyDescent="0.3">
      <c r="A76" s="1">
        <v>66</v>
      </c>
      <c r="B76" t="s">
        <v>400</v>
      </c>
      <c r="C76" s="3" t="s">
        <v>26</v>
      </c>
      <c r="D76" s="3" t="s">
        <v>401</v>
      </c>
      <c r="E76" s="3" t="s">
        <v>402</v>
      </c>
      <c r="F76" s="3" t="s">
        <v>403</v>
      </c>
      <c r="G76" s="3" t="s">
        <v>404</v>
      </c>
      <c r="H76" s="3" t="s">
        <v>405</v>
      </c>
      <c r="I76" s="3" t="s">
        <v>406</v>
      </c>
      <c r="J76" s="3">
        <v>2</v>
      </c>
      <c r="K76" s="2">
        <v>42034</v>
      </c>
      <c r="L76" s="2">
        <v>42369</v>
      </c>
      <c r="M76" s="3">
        <v>48</v>
      </c>
      <c r="N76" s="3">
        <v>2</v>
      </c>
      <c r="O76" s="3" t="s">
        <v>371</v>
      </c>
      <c r="P76" s="5">
        <f t="shared" ref="P76:P105" si="1">+N76/J76</f>
        <v>1</v>
      </c>
    </row>
    <row r="77" spans="1:16" ht="15.75" thickBot="1" x14ac:dyDescent="0.3">
      <c r="A77" s="1">
        <v>67</v>
      </c>
      <c r="B77" t="s">
        <v>407</v>
      </c>
      <c r="C77" s="3" t="s">
        <v>26</v>
      </c>
      <c r="D77" s="3" t="s">
        <v>408</v>
      </c>
      <c r="E77" s="3" t="s">
        <v>409</v>
      </c>
      <c r="F77" s="3" t="s">
        <v>367</v>
      </c>
      <c r="G77" s="3" t="s">
        <v>368</v>
      </c>
      <c r="H77" s="3" t="s">
        <v>369</v>
      </c>
      <c r="I77" s="3" t="s">
        <v>370</v>
      </c>
      <c r="J77" s="3">
        <v>2</v>
      </c>
      <c r="K77" s="2">
        <v>42030</v>
      </c>
      <c r="L77" s="2">
        <v>42369</v>
      </c>
      <c r="M77" s="3">
        <v>48</v>
      </c>
      <c r="N77" s="3">
        <v>2</v>
      </c>
      <c r="O77" s="3" t="s">
        <v>371</v>
      </c>
      <c r="P77" s="5">
        <f t="shared" si="1"/>
        <v>1</v>
      </c>
    </row>
    <row r="78" spans="1:16" ht="15.75" thickBot="1" x14ac:dyDescent="0.3">
      <c r="A78" s="1">
        <v>68</v>
      </c>
      <c r="B78" t="s">
        <v>410</v>
      </c>
      <c r="C78" s="3" t="s">
        <v>26</v>
      </c>
      <c r="D78" s="3" t="s">
        <v>411</v>
      </c>
      <c r="E78" s="3" t="s">
        <v>412</v>
      </c>
      <c r="F78" s="3" t="s">
        <v>413</v>
      </c>
      <c r="G78" s="3" t="s">
        <v>376</v>
      </c>
      <c r="H78" s="3" t="s">
        <v>377</v>
      </c>
      <c r="I78" s="3" t="s">
        <v>378</v>
      </c>
      <c r="J78" s="3">
        <v>1</v>
      </c>
      <c r="K78" s="2">
        <v>42037</v>
      </c>
      <c r="L78" s="2">
        <v>42185</v>
      </c>
      <c r="M78" s="3">
        <v>21</v>
      </c>
      <c r="N78" s="3">
        <v>1</v>
      </c>
      <c r="O78" s="3" t="s">
        <v>379</v>
      </c>
      <c r="P78" s="5">
        <f t="shared" si="1"/>
        <v>1</v>
      </c>
    </row>
    <row r="79" spans="1:16" ht="15.75" thickBot="1" x14ac:dyDescent="0.3">
      <c r="A79" s="1">
        <v>69</v>
      </c>
      <c r="B79" t="s">
        <v>414</v>
      </c>
      <c r="C79" s="3" t="s">
        <v>26</v>
      </c>
      <c r="D79" s="3" t="s">
        <v>415</v>
      </c>
      <c r="E79" s="3" t="s">
        <v>416</v>
      </c>
      <c r="F79" s="3" t="s">
        <v>417</v>
      </c>
      <c r="G79" s="3" t="s">
        <v>418</v>
      </c>
      <c r="H79" s="3" t="s">
        <v>419</v>
      </c>
      <c r="I79" s="3" t="s">
        <v>420</v>
      </c>
      <c r="J79" s="3">
        <v>1</v>
      </c>
      <c r="K79" s="2">
        <v>42036</v>
      </c>
      <c r="L79" s="2">
        <v>42185</v>
      </c>
      <c r="M79" s="3">
        <v>21</v>
      </c>
      <c r="N79" s="3">
        <v>1</v>
      </c>
      <c r="O79" s="3" t="s">
        <v>344</v>
      </c>
      <c r="P79" s="5">
        <f t="shared" si="1"/>
        <v>1</v>
      </c>
    </row>
    <row r="80" spans="1:16" ht="15.75" thickBot="1" x14ac:dyDescent="0.3">
      <c r="A80" s="1">
        <v>70</v>
      </c>
      <c r="B80" t="s">
        <v>421</v>
      </c>
      <c r="C80" s="3" t="s">
        <v>26</v>
      </c>
      <c r="D80" s="3" t="s">
        <v>422</v>
      </c>
      <c r="E80" s="3" t="s">
        <v>416</v>
      </c>
      <c r="F80" s="3" t="s">
        <v>423</v>
      </c>
      <c r="G80" s="3" t="s">
        <v>424</v>
      </c>
      <c r="H80" s="3" t="s">
        <v>425</v>
      </c>
      <c r="I80" s="3" t="s">
        <v>426</v>
      </c>
      <c r="J80" s="3">
        <v>12</v>
      </c>
      <c r="K80" s="2">
        <v>42005</v>
      </c>
      <c r="L80" s="2">
        <v>42369</v>
      </c>
      <c r="M80" s="3">
        <v>52</v>
      </c>
      <c r="N80" s="3">
        <v>12</v>
      </c>
      <c r="O80" s="3" t="s">
        <v>350</v>
      </c>
      <c r="P80" s="5">
        <f t="shared" si="1"/>
        <v>1</v>
      </c>
    </row>
    <row r="81" spans="1:16" ht="15.75" thickBot="1" x14ac:dyDescent="0.3">
      <c r="A81" s="1">
        <v>71</v>
      </c>
      <c r="B81" t="s">
        <v>427</v>
      </c>
      <c r="C81" s="3" t="s">
        <v>26</v>
      </c>
      <c r="D81" s="3" t="s">
        <v>428</v>
      </c>
      <c r="E81" s="3" t="s">
        <v>429</v>
      </c>
      <c r="F81" s="3" t="s">
        <v>430</v>
      </c>
      <c r="G81" s="3" t="s">
        <v>431</v>
      </c>
      <c r="H81" s="3" t="s">
        <v>432</v>
      </c>
      <c r="I81" s="3" t="s">
        <v>40</v>
      </c>
      <c r="J81" s="3">
        <v>1</v>
      </c>
      <c r="K81" s="2">
        <v>42095</v>
      </c>
      <c r="L81" s="2">
        <v>42185</v>
      </c>
      <c r="M81" s="3">
        <v>13</v>
      </c>
      <c r="N81" s="3">
        <v>1</v>
      </c>
      <c r="O81" s="3" t="s">
        <v>134</v>
      </c>
      <c r="P81" s="5">
        <f t="shared" si="1"/>
        <v>1</v>
      </c>
    </row>
    <row r="82" spans="1:16" ht="15.75" thickBot="1" x14ac:dyDescent="0.3">
      <c r="A82" s="1">
        <v>72</v>
      </c>
      <c r="B82" t="s">
        <v>433</v>
      </c>
      <c r="C82" s="3" t="s">
        <v>26</v>
      </c>
      <c r="D82" s="3" t="s">
        <v>434</v>
      </c>
      <c r="E82" s="3" t="s">
        <v>435</v>
      </c>
      <c r="F82" s="3" t="s">
        <v>436</v>
      </c>
      <c r="G82" s="3" t="s">
        <v>368</v>
      </c>
      <c r="H82" s="3" t="s">
        <v>369</v>
      </c>
      <c r="I82" s="3" t="s">
        <v>437</v>
      </c>
      <c r="J82" s="3">
        <v>2</v>
      </c>
      <c r="K82" s="2">
        <v>42030</v>
      </c>
      <c r="L82" s="2">
        <v>42369</v>
      </c>
      <c r="M82" s="3">
        <v>48</v>
      </c>
      <c r="N82" s="3">
        <v>2</v>
      </c>
      <c r="O82" s="3" t="s">
        <v>371</v>
      </c>
      <c r="P82" s="5">
        <f t="shared" si="1"/>
        <v>1</v>
      </c>
    </row>
    <row r="83" spans="1:16" ht="15.75" thickBot="1" x14ac:dyDescent="0.3">
      <c r="A83" s="1">
        <v>73</v>
      </c>
      <c r="B83" t="s">
        <v>438</v>
      </c>
      <c r="C83" s="3" t="s">
        <v>26</v>
      </c>
      <c r="D83" s="3" t="s">
        <v>439</v>
      </c>
      <c r="E83" s="3" t="s">
        <v>440</v>
      </c>
      <c r="F83" s="3" t="s">
        <v>441</v>
      </c>
      <c r="G83" s="3" t="s">
        <v>442</v>
      </c>
      <c r="H83" s="3" t="s">
        <v>443</v>
      </c>
      <c r="I83" s="3" t="s">
        <v>444</v>
      </c>
      <c r="J83" s="3">
        <v>1</v>
      </c>
      <c r="K83" s="2">
        <v>42037</v>
      </c>
      <c r="L83" s="2">
        <v>42038</v>
      </c>
      <c r="M83" s="3">
        <v>0</v>
      </c>
      <c r="N83" s="3">
        <v>1</v>
      </c>
      <c r="O83" s="3" t="s">
        <v>379</v>
      </c>
      <c r="P83" s="5">
        <f t="shared" si="1"/>
        <v>1</v>
      </c>
    </row>
    <row r="84" spans="1:16" ht="15.75" thickBot="1" x14ac:dyDescent="0.3">
      <c r="A84" s="1">
        <v>74</v>
      </c>
      <c r="B84" t="s">
        <v>445</v>
      </c>
      <c r="C84" s="3" t="s">
        <v>26</v>
      </c>
      <c r="D84" s="3" t="s">
        <v>446</v>
      </c>
      <c r="E84" s="3" t="s">
        <v>447</v>
      </c>
      <c r="F84" s="3" t="s">
        <v>448</v>
      </c>
      <c r="G84" s="3" t="s">
        <v>449</v>
      </c>
      <c r="H84" s="3" t="s">
        <v>450</v>
      </c>
      <c r="I84" s="3" t="s">
        <v>386</v>
      </c>
      <c r="J84" s="3">
        <v>100</v>
      </c>
      <c r="K84" s="2">
        <v>42005</v>
      </c>
      <c r="L84" s="2">
        <v>42369</v>
      </c>
      <c r="M84" s="3">
        <v>52</v>
      </c>
      <c r="N84" s="3">
        <v>100</v>
      </c>
      <c r="O84" s="3" t="s">
        <v>350</v>
      </c>
      <c r="P84" s="5">
        <f t="shared" si="1"/>
        <v>1</v>
      </c>
    </row>
    <row r="85" spans="1:16" ht="15.75" thickBot="1" x14ac:dyDescent="0.3">
      <c r="A85" s="1">
        <v>75</v>
      </c>
      <c r="B85" t="s">
        <v>451</v>
      </c>
      <c r="C85" s="3" t="s">
        <v>26</v>
      </c>
      <c r="D85" s="3" t="s">
        <v>452</v>
      </c>
      <c r="E85" s="3" t="s">
        <v>453</v>
      </c>
      <c r="F85" s="3" t="s">
        <v>454</v>
      </c>
      <c r="G85" s="3" t="s">
        <v>455</v>
      </c>
      <c r="H85" s="3" t="s">
        <v>456</v>
      </c>
      <c r="I85" s="3" t="s">
        <v>40</v>
      </c>
      <c r="J85" s="3">
        <v>1</v>
      </c>
      <c r="K85" s="2">
        <v>42037</v>
      </c>
      <c r="L85" s="2">
        <v>42185</v>
      </c>
      <c r="M85" s="3">
        <v>21</v>
      </c>
      <c r="N85" s="3">
        <v>1</v>
      </c>
      <c r="O85" s="3" t="s">
        <v>457</v>
      </c>
      <c r="P85" s="5">
        <f t="shared" si="1"/>
        <v>1</v>
      </c>
    </row>
    <row r="86" spans="1:16" ht="15.75" thickBot="1" x14ac:dyDescent="0.3">
      <c r="A86" s="1">
        <v>76</v>
      </c>
      <c r="B86" t="s">
        <v>458</v>
      </c>
      <c r="C86" s="3" t="s">
        <v>26</v>
      </c>
      <c r="D86" s="3" t="s">
        <v>459</v>
      </c>
      <c r="E86" s="3" t="s">
        <v>460</v>
      </c>
      <c r="F86" s="3" t="s">
        <v>461</v>
      </c>
      <c r="G86" s="3" t="s">
        <v>462</v>
      </c>
      <c r="H86" s="3" t="s">
        <v>463</v>
      </c>
      <c r="I86" s="3" t="s">
        <v>386</v>
      </c>
      <c r="J86" s="3">
        <v>100</v>
      </c>
      <c r="K86" s="2">
        <v>42065</v>
      </c>
      <c r="L86" s="2">
        <v>42369</v>
      </c>
      <c r="M86" s="3">
        <v>43</v>
      </c>
      <c r="N86" s="3">
        <v>100</v>
      </c>
      <c r="O86" s="3" t="s">
        <v>350</v>
      </c>
      <c r="P86" s="5">
        <f t="shared" si="1"/>
        <v>1</v>
      </c>
    </row>
    <row r="87" spans="1:16" ht="15.75" thickBot="1" x14ac:dyDescent="0.3">
      <c r="A87" s="1">
        <v>77</v>
      </c>
      <c r="B87" t="s">
        <v>464</v>
      </c>
      <c r="C87" s="3" t="s">
        <v>26</v>
      </c>
      <c r="D87" s="3" t="s">
        <v>465</v>
      </c>
      <c r="E87" s="3" t="s">
        <v>466</v>
      </c>
      <c r="F87" s="3" t="s">
        <v>467</v>
      </c>
      <c r="G87" s="3" t="s">
        <v>468</v>
      </c>
      <c r="H87" s="3" t="s">
        <v>469</v>
      </c>
      <c r="I87" s="3" t="s">
        <v>426</v>
      </c>
      <c r="J87" s="3">
        <v>12</v>
      </c>
      <c r="K87" s="2">
        <v>42005</v>
      </c>
      <c r="L87" s="2">
        <v>42369</v>
      </c>
      <c r="M87" s="3">
        <v>52</v>
      </c>
      <c r="N87" s="3">
        <v>12</v>
      </c>
      <c r="O87" s="3" t="s">
        <v>350</v>
      </c>
      <c r="P87" s="5">
        <f t="shared" si="1"/>
        <v>1</v>
      </c>
    </row>
    <row r="88" spans="1:16" ht="15.75" thickBot="1" x14ac:dyDescent="0.3">
      <c r="A88" s="1">
        <v>78</v>
      </c>
      <c r="B88" t="s">
        <v>470</v>
      </c>
      <c r="C88" s="3" t="s">
        <v>26</v>
      </c>
      <c r="D88" s="3" t="s">
        <v>471</v>
      </c>
      <c r="E88" s="3" t="s">
        <v>472</v>
      </c>
      <c r="F88" s="3"/>
      <c r="G88" s="3" t="s">
        <v>473</v>
      </c>
      <c r="H88" s="3" t="s">
        <v>474</v>
      </c>
      <c r="I88" s="3" t="s">
        <v>386</v>
      </c>
      <c r="J88" s="3">
        <v>100</v>
      </c>
      <c r="K88" s="2">
        <v>42034</v>
      </c>
      <c r="L88" s="2">
        <v>42369</v>
      </c>
      <c r="M88" s="3">
        <v>48</v>
      </c>
      <c r="N88" s="3">
        <v>100</v>
      </c>
      <c r="O88" s="3" t="s">
        <v>350</v>
      </c>
      <c r="P88" s="5">
        <f t="shared" si="1"/>
        <v>1</v>
      </c>
    </row>
    <row r="89" spans="1:16" ht="15.75" thickBot="1" x14ac:dyDescent="0.3">
      <c r="A89" s="1">
        <v>79</v>
      </c>
      <c r="B89" t="s">
        <v>475</v>
      </c>
      <c r="C89" s="3" t="s">
        <v>26</v>
      </c>
      <c r="D89" s="3" t="s">
        <v>476</v>
      </c>
      <c r="E89" s="3" t="s">
        <v>477</v>
      </c>
      <c r="F89" s="3" t="s">
        <v>478</v>
      </c>
      <c r="G89" s="3" t="s">
        <v>479</v>
      </c>
      <c r="H89" s="3" t="s">
        <v>480</v>
      </c>
      <c r="I89" s="3" t="s">
        <v>481</v>
      </c>
      <c r="J89" s="3">
        <v>2</v>
      </c>
      <c r="K89" s="2">
        <v>42036</v>
      </c>
      <c r="L89" s="2">
        <v>42063</v>
      </c>
      <c r="M89" s="3">
        <v>4</v>
      </c>
      <c r="N89" s="3">
        <v>2</v>
      </c>
      <c r="O89" s="3" t="s">
        <v>126</v>
      </c>
      <c r="P89" s="5">
        <f t="shared" si="1"/>
        <v>1</v>
      </c>
    </row>
    <row r="90" spans="1:16" ht="15.75" thickBot="1" x14ac:dyDescent="0.3">
      <c r="A90" s="1">
        <v>80</v>
      </c>
      <c r="B90" t="s">
        <v>482</v>
      </c>
      <c r="C90" s="3" t="s">
        <v>26</v>
      </c>
      <c r="D90" s="3" t="s">
        <v>483</v>
      </c>
      <c r="E90" s="3" t="s">
        <v>477</v>
      </c>
      <c r="F90" s="3" t="s">
        <v>478</v>
      </c>
      <c r="G90" s="3" t="s">
        <v>484</v>
      </c>
      <c r="H90" s="3" t="s">
        <v>485</v>
      </c>
      <c r="I90" s="3" t="s">
        <v>486</v>
      </c>
      <c r="J90" s="3">
        <v>122</v>
      </c>
      <c r="K90" s="2">
        <v>42036</v>
      </c>
      <c r="L90" s="2">
        <v>42277</v>
      </c>
      <c r="M90" s="3">
        <v>34</v>
      </c>
      <c r="N90" s="3">
        <v>122</v>
      </c>
      <c r="O90" s="3" t="s">
        <v>126</v>
      </c>
      <c r="P90" s="5">
        <f t="shared" si="1"/>
        <v>1</v>
      </c>
    </row>
    <row r="91" spans="1:16" ht="15.75" thickBot="1" x14ac:dyDescent="0.3">
      <c r="A91" s="1">
        <v>81</v>
      </c>
      <c r="B91" t="s">
        <v>487</v>
      </c>
      <c r="C91" s="3" t="s">
        <v>26</v>
      </c>
      <c r="D91" s="3" t="s">
        <v>488</v>
      </c>
      <c r="E91" s="3" t="s">
        <v>489</v>
      </c>
      <c r="F91" s="3" t="s">
        <v>490</v>
      </c>
      <c r="G91" s="3" t="s">
        <v>491</v>
      </c>
      <c r="H91" s="3" t="s">
        <v>492</v>
      </c>
      <c r="I91" s="3" t="s">
        <v>493</v>
      </c>
      <c r="J91" s="3">
        <v>3</v>
      </c>
      <c r="K91" s="2">
        <v>42036</v>
      </c>
      <c r="L91" s="2">
        <v>42124</v>
      </c>
      <c r="M91" s="3">
        <v>13</v>
      </c>
      <c r="N91" s="3">
        <v>3</v>
      </c>
      <c r="O91" s="3" t="s">
        <v>126</v>
      </c>
      <c r="P91" s="5">
        <f t="shared" si="1"/>
        <v>1</v>
      </c>
    </row>
    <row r="92" spans="1:16" ht="15.75" thickBot="1" x14ac:dyDescent="0.3">
      <c r="A92" s="1">
        <v>82</v>
      </c>
      <c r="B92" t="s">
        <v>494</v>
      </c>
      <c r="C92" s="3" t="s">
        <v>26</v>
      </c>
      <c r="D92" s="3" t="s">
        <v>495</v>
      </c>
      <c r="E92" s="3" t="s">
        <v>496</v>
      </c>
      <c r="F92" s="3" t="s">
        <v>497</v>
      </c>
      <c r="G92" s="3" t="s">
        <v>498</v>
      </c>
      <c r="H92" s="3" t="s">
        <v>499</v>
      </c>
      <c r="I92" s="3" t="s">
        <v>500</v>
      </c>
      <c r="J92" s="3">
        <v>2</v>
      </c>
      <c r="K92" s="2">
        <v>42036</v>
      </c>
      <c r="L92" s="2">
        <v>42063</v>
      </c>
      <c r="M92" s="3">
        <v>4</v>
      </c>
      <c r="N92" s="3">
        <v>2</v>
      </c>
      <c r="O92" s="3" t="s">
        <v>183</v>
      </c>
      <c r="P92" s="5">
        <f t="shared" si="1"/>
        <v>1</v>
      </c>
    </row>
    <row r="93" spans="1:16" ht="15.75" thickBot="1" x14ac:dyDescent="0.3">
      <c r="A93" s="1">
        <v>83</v>
      </c>
      <c r="B93" t="s">
        <v>501</v>
      </c>
      <c r="C93" s="3" t="s">
        <v>26</v>
      </c>
      <c r="D93" s="3" t="s">
        <v>502</v>
      </c>
      <c r="E93" s="3" t="s">
        <v>503</v>
      </c>
      <c r="F93" s="3" t="s">
        <v>504</v>
      </c>
      <c r="G93" s="3" t="s">
        <v>505</v>
      </c>
      <c r="H93" s="3" t="s">
        <v>506</v>
      </c>
      <c r="I93" s="3" t="s">
        <v>507</v>
      </c>
      <c r="J93" s="3">
        <v>1</v>
      </c>
      <c r="K93" s="2">
        <v>42036</v>
      </c>
      <c r="L93" s="2">
        <v>42185</v>
      </c>
      <c r="M93" s="3">
        <v>21</v>
      </c>
      <c r="N93" s="3">
        <v>1</v>
      </c>
      <c r="O93" s="3" t="s">
        <v>126</v>
      </c>
      <c r="P93" s="5">
        <f t="shared" si="1"/>
        <v>1</v>
      </c>
    </row>
    <row r="94" spans="1:16" ht="15.75" thickBot="1" x14ac:dyDescent="0.3">
      <c r="A94" s="1">
        <v>84</v>
      </c>
      <c r="B94" t="s">
        <v>508</v>
      </c>
      <c r="C94" s="3" t="s">
        <v>26</v>
      </c>
      <c r="D94" s="3" t="s">
        <v>509</v>
      </c>
      <c r="E94" s="3" t="s">
        <v>510</v>
      </c>
      <c r="F94" s="3" t="s">
        <v>511</v>
      </c>
      <c r="G94" s="3" t="s">
        <v>512</v>
      </c>
      <c r="H94" s="3" t="s">
        <v>513</v>
      </c>
      <c r="I94" s="3" t="s">
        <v>514</v>
      </c>
      <c r="J94" s="3">
        <v>11</v>
      </c>
      <c r="K94" s="2">
        <v>42054</v>
      </c>
      <c r="L94" s="2">
        <v>42236</v>
      </c>
      <c r="M94" s="3">
        <v>26</v>
      </c>
      <c r="N94" s="3">
        <v>9</v>
      </c>
      <c r="O94" s="3" t="s">
        <v>379</v>
      </c>
      <c r="P94" s="5">
        <f t="shared" si="1"/>
        <v>0.81818181818181823</v>
      </c>
    </row>
    <row r="95" spans="1:16" ht="15.75" thickBot="1" x14ac:dyDescent="0.3">
      <c r="A95" s="1">
        <v>85</v>
      </c>
      <c r="B95" t="s">
        <v>515</v>
      </c>
      <c r="C95" s="3" t="s">
        <v>26</v>
      </c>
      <c r="D95" s="3" t="s">
        <v>516</v>
      </c>
      <c r="E95" s="3" t="s">
        <v>517</v>
      </c>
      <c r="F95" s="3" t="s">
        <v>518</v>
      </c>
      <c r="G95" s="3" t="s">
        <v>519</v>
      </c>
      <c r="H95" s="3" t="s">
        <v>520</v>
      </c>
      <c r="I95" s="3" t="s">
        <v>521</v>
      </c>
      <c r="J95" s="3">
        <v>1</v>
      </c>
      <c r="K95" s="2">
        <v>42052</v>
      </c>
      <c r="L95" s="2">
        <v>42063</v>
      </c>
      <c r="M95" s="3">
        <v>2</v>
      </c>
      <c r="N95" s="3">
        <v>1</v>
      </c>
      <c r="O95" s="3" t="s">
        <v>67</v>
      </c>
      <c r="P95" s="5">
        <f t="shared" si="1"/>
        <v>1</v>
      </c>
    </row>
    <row r="96" spans="1:16" ht="15.75" thickBot="1" x14ac:dyDescent="0.3">
      <c r="A96" s="1">
        <v>86</v>
      </c>
      <c r="B96" t="s">
        <v>522</v>
      </c>
      <c r="C96" s="3" t="s">
        <v>26</v>
      </c>
      <c r="D96" s="3" t="s">
        <v>523</v>
      </c>
      <c r="E96" s="3" t="s">
        <v>524</v>
      </c>
      <c r="F96" s="3" t="s">
        <v>525</v>
      </c>
      <c r="G96" s="3" t="s">
        <v>526</v>
      </c>
      <c r="H96" s="3" t="s">
        <v>526</v>
      </c>
      <c r="I96" s="3" t="s">
        <v>527</v>
      </c>
      <c r="J96" s="3">
        <v>1</v>
      </c>
      <c r="K96" s="2">
        <v>42037</v>
      </c>
      <c r="L96" s="2">
        <v>42369</v>
      </c>
      <c r="M96" s="3">
        <v>47</v>
      </c>
      <c r="N96" s="3">
        <v>1</v>
      </c>
      <c r="O96" s="3" t="s">
        <v>528</v>
      </c>
      <c r="P96" s="5">
        <f t="shared" si="1"/>
        <v>1</v>
      </c>
    </row>
    <row r="97" spans="1:16" ht="15.75" thickBot="1" x14ac:dyDescent="0.3">
      <c r="A97" s="1">
        <v>87</v>
      </c>
      <c r="B97" t="s">
        <v>529</v>
      </c>
      <c r="C97" s="3" t="s">
        <v>26</v>
      </c>
      <c r="D97" s="3" t="s">
        <v>530</v>
      </c>
      <c r="E97" s="3" t="s">
        <v>531</v>
      </c>
      <c r="F97" s="3" t="s">
        <v>532</v>
      </c>
      <c r="G97" s="3" t="s">
        <v>533</v>
      </c>
      <c r="H97" s="3" t="s">
        <v>534</v>
      </c>
      <c r="I97" s="3" t="s">
        <v>535</v>
      </c>
      <c r="J97" s="3">
        <v>4</v>
      </c>
      <c r="K97" s="2">
        <v>42005</v>
      </c>
      <c r="L97" s="2">
        <v>42369</v>
      </c>
      <c r="M97" s="3">
        <v>52</v>
      </c>
      <c r="N97" s="3">
        <v>4</v>
      </c>
      <c r="O97" s="3" t="s">
        <v>67</v>
      </c>
      <c r="P97" s="5">
        <f t="shared" si="1"/>
        <v>1</v>
      </c>
    </row>
    <row r="98" spans="1:16" ht="15.75" thickBot="1" x14ac:dyDescent="0.3">
      <c r="A98" s="1">
        <v>88</v>
      </c>
      <c r="B98" t="s">
        <v>536</v>
      </c>
      <c r="C98" s="3" t="s">
        <v>26</v>
      </c>
      <c r="D98" s="3" t="s">
        <v>537</v>
      </c>
      <c r="E98" s="3" t="s">
        <v>538</v>
      </c>
      <c r="F98" s="3" t="s">
        <v>539</v>
      </c>
      <c r="G98" s="3" t="s">
        <v>540</v>
      </c>
      <c r="H98" s="3" t="s">
        <v>541</v>
      </c>
      <c r="I98" s="3" t="s">
        <v>542</v>
      </c>
      <c r="J98" s="3">
        <v>11</v>
      </c>
      <c r="K98" s="2">
        <v>42050</v>
      </c>
      <c r="L98" s="2">
        <v>42415</v>
      </c>
      <c r="M98" s="3">
        <v>52</v>
      </c>
      <c r="N98" s="3">
        <v>9</v>
      </c>
      <c r="O98" s="3" t="s">
        <v>379</v>
      </c>
      <c r="P98" s="5">
        <f t="shared" si="1"/>
        <v>0.81818181818181823</v>
      </c>
    </row>
    <row r="99" spans="1:16" ht="15.75" thickBot="1" x14ac:dyDescent="0.3">
      <c r="A99" s="1">
        <v>89</v>
      </c>
      <c r="B99" t="s">
        <v>543</v>
      </c>
      <c r="C99" s="3" t="s">
        <v>26</v>
      </c>
      <c r="D99" s="3" t="s">
        <v>544</v>
      </c>
      <c r="E99" s="3" t="s">
        <v>545</v>
      </c>
      <c r="F99" s="3" t="s">
        <v>546</v>
      </c>
      <c r="G99" s="3" t="s">
        <v>547</v>
      </c>
      <c r="H99" s="3" t="s">
        <v>548</v>
      </c>
      <c r="I99" s="3" t="s">
        <v>549</v>
      </c>
      <c r="J99" s="3">
        <v>1</v>
      </c>
      <c r="K99" s="2">
        <v>42030</v>
      </c>
      <c r="L99" s="2">
        <v>42062</v>
      </c>
      <c r="M99" s="3">
        <v>5</v>
      </c>
      <c r="N99" s="3">
        <v>1</v>
      </c>
      <c r="O99" s="3" t="s">
        <v>379</v>
      </c>
      <c r="P99" s="5">
        <f t="shared" si="1"/>
        <v>1</v>
      </c>
    </row>
    <row r="100" spans="1:16" ht="15.75" thickBot="1" x14ac:dyDescent="0.3">
      <c r="A100" s="1">
        <v>90</v>
      </c>
      <c r="B100" t="s">
        <v>550</v>
      </c>
      <c r="C100" s="3" t="s">
        <v>26</v>
      </c>
      <c r="D100" s="3" t="s">
        <v>551</v>
      </c>
      <c r="E100" s="3" t="s">
        <v>552</v>
      </c>
      <c r="F100" s="3" t="s">
        <v>553</v>
      </c>
      <c r="G100" s="3" t="s">
        <v>554</v>
      </c>
      <c r="H100" s="3" t="s">
        <v>555</v>
      </c>
      <c r="I100" s="3" t="s">
        <v>556</v>
      </c>
      <c r="J100" s="3">
        <v>1</v>
      </c>
      <c r="K100" s="2">
        <v>42037</v>
      </c>
      <c r="L100" s="2">
        <v>42340</v>
      </c>
      <c r="M100" s="3">
        <v>43</v>
      </c>
      <c r="N100" s="3">
        <v>1</v>
      </c>
      <c r="O100" s="3" t="s">
        <v>557</v>
      </c>
      <c r="P100" s="5">
        <f t="shared" si="1"/>
        <v>1</v>
      </c>
    </row>
    <row r="101" spans="1:16" ht="15.75" thickBot="1" x14ac:dyDescent="0.3">
      <c r="A101" s="1">
        <v>91</v>
      </c>
      <c r="B101" t="s">
        <v>558</v>
      </c>
      <c r="C101" s="3" t="s">
        <v>26</v>
      </c>
      <c r="D101" s="3" t="s">
        <v>559</v>
      </c>
      <c r="E101" s="3" t="s">
        <v>560</v>
      </c>
      <c r="F101" s="3" t="s">
        <v>561</v>
      </c>
      <c r="G101" s="3" t="s">
        <v>562</v>
      </c>
      <c r="H101" s="3" t="s">
        <v>563</v>
      </c>
      <c r="I101" s="3" t="s">
        <v>378</v>
      </c>
      <c r="J101" s="3">
        <v>1</v>
      </c>
      <c r="K101" s="2">
        <v>42030</v>
      </c>
      <c r="L101" s="2">
        <v>42062</v>
      </c>
      <c r="M101" s="3">
        <v>4</v>
      </c>
      <c r="N101" s="3">
        <v>1</v>
      </c>
      <c r="O101" s="3" t="s">
        <v>564</v>
      </c>
      <c r="P101" s="5">
        <f t="shared" si="1"/>
        <v>1</v>
      </c>
    </row>
    <row r="102" spans="1:16" ht="15.75" thickBot="1" x14ac:dyDescent="0.3">
      <c r="A102" s="1">
        <v>92</v>
      </c>
      <c r="B102" t="s">
        <v>565</v>
      </c>
      <c r="C102" s="3" t="s">
        <v>26</v>
      </c>
      <c r="D102" s="3" t="s">
        <v>566</v>
      </c>
      <c r="E102" s="3" t="s">
        <v>567</v>
      </c>
      <c r="F102" s="3" t="s">
        <v>568</v>
      </c>
      <c r="G102" s="3" t="s">
        <v>569</v>
      </c>
      <c r="H102" s="3" t="s">
        <v>570</v>
      </c>
      <c r="I102" s="3" t="s">
        <v>321</v>
      </c>
      <c r="J102" s="3">
        <v>2</v>
      </c>
      <c r="K102" s="2">
        <v>42026</v>
      </c>
      <c r="L102" s="2">
        <v>42041</v>
      </c>
      <c r="M102" s="3">
        <v>2</v>
      </c>
      <c r="N102" s="3">
        <v>2</v>
      </c>
      <c r="O102" s="3" t="s">
        <v>67</v>
      </c>
      <c r="P102" s="5">
        <f t="shared" si="1"/>
        <v>1</v>
      </c>
    </row>
    <row r="103" spans="1:16" ht="15.75" thickBot="1" x14ac:dyDescent="0.3">
      <c r="A103" s="1">
        <v>93</v>
      </c>
      <c r="B103" t="s">
        <v>571</v>
      </c>
      <c r="C103" s="3" t="s">
        <v>26</v>
      </c>
      <c r="D103" s="3" t="s">
        <v>572</v>
      </c>
      <c r="E103" s="3" t="s">
        <v>567</v>
      </c>
      <c r="F103" s="3" t="s">
        <v>573</v>
      </c>
      <c r="G103" s="3" t="s">
        <v>574</v>
      </c>
      <c r="H103" s="3" t="s">
        <v>575</v>
      </c>
      <c r="I103" s="3" t="s">
        <v>386</v>
      </c>
      <c r="J103" s="3">
        <v>0.5</v>
      </c>
      <c r="K103" s="2">
        <v>42005</v>
      </c>
      <c r="L103" s="2">
        <v>42369</v>
      </c>
      <c r="M103" s="3">
        <v>52</v>
      </c>
      <c r="N103" s="3">
        <v>0.49</v>
      </c>
      <c r="O103" s="3" t="s">
        <v>67</v>
      </c>
      <c r="P103" s="5">
        <f t="shared" si="1"/>
        <v>0.98</v>
      </c>
    </row>
    <row r="104" spans="1:16" ht="15.75" thickBot="1" x14ac:dyDescent="0.3">
      <c r="A104" s="1">
        <v>94</v>
      </c>
      <c r="B104" t="s">
        <v>576</v>
      </c>
      <c r="C104" s="3" t="s">
        <v>26</v>
      </c>
      <c r="D104" s="3" t="s">
        <v>577</v>
      </c>
      <c r="E104" s="3" t="s">
        <v>578</v>
      </c>
      <c r="F104" s="3" t="s">
        <v>579</v>
      </c>
      <c r="G104" s="3" t="s">
        <v>580</v>
      </c>
      <c r="H104" s="3" t="s">
        <v>581</v>
      </c>
      <c r="I104" s="3" t="s">
        <v>444</v>
      </c>
      <c r="J104" s="3">
        <v>1</v>
      </c>
      <c r="K104" s="2">
        <v>42017</v>
      </c>
      <c r="L104" s="2">
        <v>42078</v>
      </c>
      <c r="M104" s="3">
        <v>9</v>
      </c>
      <c r="N104" s="3">
        <v>1</v>
      </c>
      <c r="O104" s="3" t="s">
        <v>582</v>
      </c>
      <c r="P104" s="5">
        <f t="shared" si="1"/>
        <v>1</v>
      </c>
    </row>
    <row r="105" spans="1:16" ht="15.75" thickBot="1" x14ac:dyDescent="0.3">
      <c r="A105" s="1">
        <v>95</v>
      </c>
      <c r="B105" t="s">
        <v>583</v>
      </c>
      <c r="C105" s="3" t="s">
        <v>26</v>
      </c>
      <c r="D105" s="3" t="s">
        <v>584</v>
      </c>
      <c r="E105" s="3" t="s">
        <v>578</v>
      </c>
      <c r="F105" s="3" t="s">
        <v>579</v>
      </c>
      <c r="G105" s="3" t="s">
        <v>585</v>
      </c>
      <c r="H105" s="3" t="s">
        <v>586</v>
      </c>
      <c r="I105" s="3" t="s">
        <v>587</v>
      </c>
      <c r="J105" s="3">
        <v>3</v>
      </c>
      <c r="K105" s="2">
        <v>42036</v>
      </c>
      <c r="L105" s="2">
        <v>42369</v>
      </c>
      <c r="M105" s="3">
        <v>48</v>
      </c>
      <c r="N105" s="3">
        <v>3</v>
      </c>
      <c r="O105" s="3" t="s">
        <v>588</v>
      </c>
      <c r="P105" s="5">
        <f t="shared" si="1"/>
        <v>1</v>
      </c>
    </row>
    <row r="106" spans="1:16" ht="15.75" thickBot="1" x14ac:dyDescent="0.3">
      <c r="A106" s="1">
        <v>96</v>
      </c>
      <c r="B106" t="s">
        <v>589</v>
      </c>
      <c r="C106" s="3" t="s">
        <v>26</v>
      </c>
      <c r="D106" s="3" t="s">
        <v>590</v>
      </c>
      <c r="E106" s="3" t="s">
        <v>578</v>
      </c>
      <c r="F106" s="3" t="s">
        <v>591</v>
      </c>
      <c r="G106" s="3" t="s">
        <v>592</v>
      </c>
      <c r="H106" s="3" t="s">
        <v>593</v>
      </c>
      <c r="I106" s="3" t="s">
        <v>594</v>
      </c>
      <c r="J106" s="3">
        <v>10</v>
      </c>
      <c r="K106" s="2">
        <v>42037</v>
      </c>
      <c r="L106" s="2">
        <v>42049</v>
      </c>
      <c r="M106" s="3">
        <v>2</v>
      </c>
      <c r="N106" s="3">
        <v>11</v>
      </c>
      <c r="O106" s="3" t="s">
        <v>595</v>
      </c>
      <c r="P106" s="7">
        <v>1</v>
      </c>
    </row>
    <row r="107" spans="1:16" x14ac:dyDescent="0.25">
      <c r="P107" s="6">
        <f>+AVERAGE(P11:P106)</f>
        <v>0.93658076778422517</v>
      </c>
    </row>
    <row r="351003" spans="1:1" x14ac:dyDescent="0.25">
      <c r="A351003" t="s">
        <v>25</v>
      </c>
    </row>
    <row r="351004" spans="1:1" x14ac:dyDescent="0.25">
      <c r="A351004" t="s">
        <v>26</v>
      </c>
    </row>
  </sheetData>
  <autoFilter ref="A10:O107"/>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
      <formula1>0</formula1>
      <formula2>390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Arnold Guzman Higuera</cp:lastModifiedBy>
  <dcterms:created xsi:type="dcterms:W3CDTF">2015-12-21T20:39:06Z</dcterms:created>
  <dcterms:modified xsi:type="dcterms:W3CDTF">2016-03-29T18:44:22Z</dcterms:modified>
</cp:coreProperties>
</file>